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809" firstSheet="19" activeTab="23"/>
  </bookViews>
  <sheets>
    <sheet name="SKLOPI OZ. SKUPINE 2020-2022" sheetId="1" r:id="rId1"/>
    <sheet name="1.MLEKO IN MLEČNI IZDELKI" sheetId="2" r:id="rId2"/>
    <sheet name="2.EKOLOŠKO MLEKO IN ML.IZDELKI" sheetId="3" r:id="rId3"/>
    <sheet name="3.MESO IN MESNI IZDELKI (2)" sheetId="4" r:id="rId4"/>
    <sheet name="4.EKOLOŠKO MESO IN MES. IZDELKI" sheetId="5" r:id="rId5"/>
    <sheet name="5.PERUTNINSKO MESO IN IZDELKI" sheetId="6" r:id="rId6"/>
    <sheet name="6. SVEŽE SLADKOVODNE RIBE" sheetId="7" r:id="rId7"/>
    <sheet name="7. MORSKE ZAMRZ. RIBE IN SADEŽI" sheetId="8" r:id="rId8"/>
    <sheet name="8.SVEŽE SADJE, ZELENJAVA" sheetId="9" r:id="rId9"/>
    <sheet name="9.SUHO SADJE IN ZELENJAVA" sheetId="10" r:id="rId10"/>
    <sheet name="10.ZAMRZJENA SADJE IN ZELENJAVA" sheetId="11" r:id="rId11"/>
    <sheet name="11. SADNO ŽITNE REZINE" sheetId="12" r:id="rId12"/>
    <sheet name="12.SADNI SOKOVI, NAPITKI " sheetId="13" r:id="rId13"/>
    <sheet name="13.ZGOŠČENI SADNI SOKOVI" sheetId="14" r:id="rId14"/>
    <sheet name="14.JUHE, OMAKE, DODATKI" sheetId="15" r:id="rId15"/>
    <sheet name=" 15.ŽITA IN MLEVSKI IZDELKI" sheetId="16" r:id="rId16"/>
    <sheet name="16. TESTENINE" sheetId="17" r:id="rId17"/>
    <sheet name="17.ZAMRZNJ. IZDELKI IZ TESTA" sheetId="18" r:id="rId18"/>
    <sheet name="18.KRUH IN PEKOVSKO PECIVO, SLA" sheetId="19" r:id="rId19"/>
    <sheet name="19.EKOLOŠKI KRUH IN PEK.PECIVO" sheetId="20" r:id="rId20"/>
    <sheet name="20.SPLOŠNO PREH.BLAGO " sheetId="21" r:id="rId21"/>
    <sheet name="21.DIETNI IZDELKI" sheetId="22" r:id="rId22"/>
    <sheet name="22. EKOLOŠKO PRIDELANA ŽIVILA" sheetId="23" r:id="rId23"/>
    <sheet name="23. KONZERVIRANA ZELENJAVA,SADJ" sheetId="24" r:id="rId24"/>
  </sheets>
  <definedNames>
    <definedName name="_xlnm.Print_Area" localSheetId="12">'12.SADNI SOKOVI, NAPITKI '!$A$1:$K$43</definedName>
    <definedName name="_xlnm.Print_Area" localSheetId="13">'13.ZGOŠČENI SADNI SOKOVI'!$A$1:$K$30</definedName>
    <definedName name="_xlnm.Print_Area" localSheetId="14">'14.JUHE, OMAKE, DODATKI'!$A$1:$K$38</definedName>
    <definedName name="_xlnm.Print_Area" localSheetId="21">'21.DIETNI IZDELKI'!$A$1:$K$64</definedName>
    <definedName name="_xlnm.Print_Area" localSheetId="3">'3.MESO IN MESNI IZDELKI (2)'!$A$1:$K$62</definedName>
    <definedName name="_xlnm.Print_Area" localSheetId="4">'4.EKOLOŠKO MESO IN MES. IZDELKI'!$A$1:$I$29</definedName>
  </definedNames>
  <calcPr fullCalcOnLoad="1"/>
</workbook>
</file>

<file path=xl/sharedStrings.xml><?xml version="1.0" encoding="utf-8"?>
<sst xmlns="http://schemas.openxmlformats.org/spreadsheetml/2006/main" count="2201" uniqueCount="783">
  <si>
    <t xml:space="preserve">kislo zelje </t>
  </si>
  <si>
    <t>kisla repa</t>
  </si>
  <si>
    <t>paprika rumena, I.kvaliteta</t>
  </si>
  <si>
    <t>kumare sveže, I. kvalitete</t>
  </si>
  <si>
    <t>jurčki suhi</t>
  </si>
  <si>
    <t>ananas</t>
  </si>
  <si>
    <t>jabolčni krhlji, razred I.</t>
  </si>
  <si>
    <t>suhe brusnice</t>
  </si>
  <si>
    <t>lešniki, oluščeni, praženi I. kvalitete</t>
  </si>
  <si>
    <t>pistacije - suhe</t>
  </si>
  <si>
    <t>zamrznjene jagode</t>
  </si>
  <si>
    <t>zamrznjene maline</t>
  </si>
  <si>
    <t>zamrznjena cvetača</t>
  </si>
  <si>
    <t>zelje sveže mlado</t>
  </si>
  <si>
    <t>korenje rumeno</t>
  </si>
  <si>
    <t>korenje rdeče</t>
  </si>
  <si>
    <t xml:space="preserve">VRSTA BLAGA                                             </t>
  </si>
  <si>
    <t>OCENJENA KOLIČINA</t>
  </si>
  <si>
    <t xml:space="preserve">ZAP. ŠT. </t>
  </si>
  <si>
    <t>BLAGOVNA ZNAMKA</t>
  </si>
  <si>
    <t>kg</t>
  </si>
  <si>
    <t>lit</t>
  </si>
  <si>
    <t>kom</t>
  </si>
  <si>
    <t>tuna kosi, 8-12 dag</t>
  </si>
  <si>
    <t>gobe, šampinjoni, sveži, I. kvaliteta</t>
  </si>
  <si>
    <t>paprika, rdeča, I. kvalitete</t>
  </si>
  <si>
    <t>paprika, zelena, I. kvalitete</t>
  </si>
  <si>
    <t>banana I. /II razred, primerno zrele</t>
  </si>
  <si>
    <t>slive, I. kvalitete</t>
  </si>
  <si>
    <t xml:space="preserve">suhe hruške, razred I. </t>
  </si>
  <si>
    <t xml:space="preserve">suhe marelice, razred I. </t>
  </si>
  <si>
    <t xml:space="preserve">rozine, razred I. </t>
  </si>
  <si>
    <t xml:space="preserve">suhe slive, brez koščic, razred I. </t>
  </si>
  <si>
    <t xml:space="preserve">suhe fige, razred I. </t>
  </si>
  <si>
    <t>orehova jederca, I. kvalitete</t>
  </si>
  <si>
    <t>jabolka, različne sorte, sortirana (drobna/debela), zrela za uživanje</t>
  </si>
  <si>
    <t>žemlja,bela 8 dag rezana oz. po dogovoru</t>
  </si>
  <si>
    <t>žemlja,črna 8 dag rezana oz. po dogovoru</t>
  </si>
  <si>
    <t>rogljič francoski z marmelado 8 dag</t>
  </si>
  <si>
    <t>potica orehova</t>
  </si>
  <si>
    <t>pecivo iz listnatega testa, nadev čokolada, lešnik 8 dag</t>
  </si>
  <si>
    <t>pomarančni nektar min. 50% sd 0,2 l</t>
  </si>
  <si>
    <t>jabolčni nektar min. 50% sd 0,2 l</t>
  </si>
  <si>
    <t>100% pomarančni sok 1 l</t>
  </si>
  <si>
    <t>100% pomarančni sok 0,2 l</t>
  </si>
  <si>
    <t>solata zelena, endivja, I. kvalitete</t>
  </si>
  <si>
    <t>solata, zelena, ledenka, I. kvalitete</t>
  </si>
  <si>
    <t>solata, zelena, kristalka, I. kvalitete</t>
  </si>
  <si>
    <t>solata, zelena, mehka, I. kvaliteta</t>
  </si>
  <si>
    <t>radič, rdeči, I. kvalitete</t>
  </si>
  <si>
    <t>kitajsko zelje, I. kvaliteta</t>
  </si>
  <si>
    <t>rukola, I. kvalitete</t>
  </si>
  <si>
    <t>motovilec, I. kvalitete</t>
  </si>
  <si>
    <t>blitva, I. kvaliteta</t>
  </si>
  <si>
    <t>čebula sveža, razne sorte, I. kvaliteta</t>
  </si>
  <si>
    <t>peteršilj, list, I. kvalitete</t>
  </si>
  <si>
    <t>zelje, rdeče, I. kvalitete</t>
  </si>
  <si>
    <t>zelje sveže glave, I. kvalitete</t>
  </si>
  <si>
    <t>koleraba nadzemna</t>
  </si>
  <si>
    <t>koleraba, rumena</t>
  </si>
  <si>
    <t>zelena gomolj</t>
  </si>
  <si>
    <t>paradižnik, razne sorte, I. kvalitete</t>
  </si>
  <si>
    <t>bučke, sveže, I. kvaliteta</t>
  </si>
  <si>
    <t>jajčevci sveži, I. kvalitete</t>
  </si>
  <si>
    <t>cvetača, cvet, sveža, I. kvalitete</t>
  </si>
  <si>
    <t>brokoli, cvet, svež, I. kvalitete</t>
  </si>
  <si>
    <t>ohrovt, svež, I. kvalitete</t>
  </si>
  <si>
    <t>por, svež, I. kvalitete</t>
  </si>
  <si>
    <t>redkvica, rdeča</t>
  </si>
  <si>
    <t>fižol češnjevec v zrnju, I. kvalitete</t>
  </si>
  <si>
    <t>čičerika, I. kvalitete</t>
  </si>
  <si>
    <t>leča (rdeča, zelena, rumena), I. kvalitete</t>
  </si>
  <si>
    <t>pomaranče, I. kvalitete</t>
  </si>
  <si>
    <t>limone, I. kvalitete</t>
  </si>
  <si>
    <t>mandarine, I. kvalitete</t>
  </si>
  <si>
    <t>klementine, I. kvalitete</t>
  </si>
  <si>
    <t>kivi, I. kvalitete</t>
  </si>
  <si>
    <t>lubenice, I. kvalitete</t>
  </si>
  <si>
    <t>maline</t>
  </si>
  <si>
    <t>jagode, I. razred</t>
  </si>
  <si>
    <t>češnje, I. razred</t>
  </si>
  <si>
    <t>nektarine, I. razred</t>
  </si>
  <si>
    <t>breskve I. razred</t>
  </si>
  <si>
    <t>grozdje namizno, belo, rdeče, črno, I. /II. Razred</t>
  </si>
  <si>
    <t>marelice, I. kvalitete</t>
  </si>
  <si>
    <t>kaki, I. razred, zrel, sorta vanilija</t>
  </si>
  <si>
    <t>melone, I. kvalitete</t>
  </si>
  <si>
    <t>hruške (namizne, porcijske)</t>
  </si>
  <si>
    <t>voda izvirska 0,5 l</t>
  </si>
  <si>
    <t>polpeti zelenjavni</t>
  </si>
  <si>
    <t>CENA ZA ENOTO MERE brez DDV (EUR)</t>
  </si>
  <si>
    <t>VREDNOST ZA OCENJENO KOLIČINO brez DDV (EUR)</t>
  </si>
  <si>
    <t>ZNESEK DDV (EUR)</t>
  </si>
  <si>
    <t>VREDNOST ZA OCENJENO KOLIČINO Z DDV (EUR)</t>
  </si>
  <si>
    <t>7 = 3*6</t>
  </si>
  <si>
    <t>8=7*stopnja DDV</t>
  </si>
  <si>
    <t>9=7+8</t>
  </si>
  <si>
    <t>CENA ZA ENOTO MERE BREZ DDV (EUR)</t>
  </si>
  <si>
    <t>DDV (EUR)</t>
  </si>
  <si>
    <t>VREDNOST ZA OCENJENO KOLIČINO BREZ DDV (EUR)</t>
  </si>
  <si>
    <t>7=3*6</t>
  </si>
  <si>
    <t>8=7*STOPNJA DDV</t>
  </si>
  <si>
    <t>8=7+STOPNJA DDV</t>
  </si>
  <si>
    <t>1.</t>
  </si>
  <si>
    <t>2.</t>
  </si>
  <si>
    <t>3.</t>
  </si>
  <si>
    <t>4.</t>
  </si>
  <si>
    <t>5.</t>
  </si>
  <si>
    <t>6.</t>
  </si>
  <si>
    <t>radič, zeleni, I. kvalitete</t>
  </si>
  <si>
    <t>mandeljni, jederca, rinfuza, I. kvalitete</t>
  </si>
  <si>
    <t>avokado</t>
  </si>
  <si>
    <t>tortelini špinačni</t>
  </si>
  <si>
    <t>prašek za puding, vanilija, 1 kg</t>
  </si>
  <si>
    <t>prašek za puding, čokolada, 1 kg</t>
  </si>
  <si>
    <t>prašek za puding, jagoda, 1 kg</t>
  </si>
  <si>
    <t>žemlja, polnozrnata 8 dag rezana oz. po dogovoru</t>
  </si>
  <si>
    <t>medenjaki</t>
  </si>
  <si>
    <t>ringlo, I. razred</t>
  </si>
  <si>
    <t>indijski oreščki, I. kvalitete</t>
  </si>
  <si>
    <t>sušen ananas, I. kvalitete</t>
  </si>
  <si>
    <t>minjončki čokoladni in sadni 5 dag</t>
  </si>
  <si>
    <t>zamrznjena zelenjava za francosko solato</t>
  </si>
  <si>
    <t>piščančja pašteta 30 g</t>
  </si>
  <si>
    <t>čebula nova</t>
  </si>
  <si>
    <t>čaj otroški, filter, 36 g</t>
  </si>
  <si>
    <t>sol z zelišči, 175 g</t>
  </si>
  <si>
    <t>mineralna voda 1,5 l</t>
  </si>
  <si>
    <t>keksi polnozrnati 250 g</t>
  </si>
  <si>
    <t>citronska kislina, 500 g</t>
  </si>
  <si>
    <t>žemlja,bela 12 dag rezana oz. po dogovoru</t>
  </si>
  <si>
    <t>pizza šunka, sir, 15 dag</t>
  </si>
  <si>
    <t>burek sirov, 15 dag</t>
  </si>
  <si>
    <t>keksi orehovi, rogljički,</t>
  </si>
  <si>
    <t>Z.Š.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</si>
  <si>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</si>
  <si>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</si>
  <si>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</si>
  <si>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</si>
  <si>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</si>
  <si>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</si>
  <si>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</si>
  <si>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</si>
  <si>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</si>
  <si>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</si>
  <si>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</si>
  <si>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ZAMRZNJENA ZELENJAVA IN SADJE</t>
  </si>
  <si>
    <t>SADNI SOKOVI, NAPITKI IN SIRUPI</t>
  </si>
  <si>
    <t>SPLOŠNO PREHRAMBENO BLAGO</t>
  </si>
  <si>
    <t>nabodala piščančja (cca 100 g), I. kvalitete</t>
  </si>
  <si>
    <t>riž tri žita (mešanica žit) 1/1</t>
  </si>
  <si>
    <t>prosena kaša 1/1</t>
  </si>
  <si>
    <t>ješprenj 1/1</t>
  </si>
  <si>
    <t>kosmiči ovseni 500 g</t>
  </si>
  <si>
    <t>pšenični zdrob 1/1</t>
  </si>
  <si>
    <t>ajdovi žganci 2/1</t>
  </si>
  <si>
    <t>moka ajdova 1/1</t>
  </si>
  <si>
    <t>ribana kaša z dodatkom jajc 500 g</t>
  </si>
  <si>
    <t>drobne jušne zakuhe  (zvezdice) 500 g</t>
  </si>
  <si>
    <t>rezanci jušni s korenčkom 1 kg</t>
  </si>
  <si>
    <t>valvice, 500 g</t>
  </si>
  <si>
    <t xml:space="preserve">tortelini sirovi </t>
  </si>
  <si>
    <t>tortelini mesni</t>
  </si>
  <si>
    <t>kaneloni šunka - sir</t>
  </si>
  <si>
    <t>listnato testo razvaljano</t>
  </si>
  <si>
    <t>mini francoski rogljiči 30 g</t>
  </si>
  <si>
    <t>keksi -linsko pecivo</t>
  </si>
  <si>
    <t>DIETNI IZDELKI</t>
  </si>
  <si>
    <r>
      <t xml:space="preserve">ENOTA </t>
    </r>
    <r>
      <rPr>
        <b/>
        <u val="single"/>
        <sz val="8"/>
        <rFont val="Arial Narrow"/>
        <family val="2"/>
      </rPr>
      <t>MERE</t>
    </r>
  </si>
  <si>
    <t>CENA PONUJENEGA ARTIKLA ZA KOS BREZ DDV</t>
  </si>
  <si>
    <t>/</t>
  </si>
  <si>
    <t xml:space="preserve">SKUPAJ VREDNOST  SKLOPA: </t>
  </si>
  <si>
    <t>NAVODILO ZA IZPOLNJEVANJE</t>
  </si>
  <si>
    <t>Zahteve naročnika in morebitne storitve v zvezi s posamezno vrsto prehrambenega blaga so v splošnih in posebnih pogojih razpisne dokumentacije in v opisu artikla tega predračunskega obrazca.</t>
  </si>
  <si>
    <t>Ponudnik mora ponuditi prehrambeno blago točno zahtevanih lastnosti, sicer bo njegova ponudba izločena kot neprimerna.</t>
  </si>
  <si>
    <t>V stolpec 5 se obvezno navede blagovna ali trgovinska znamka ali vsaj proizvajalec ponujenih živil.</t>
  </si>
  <si>
    <t>V stolpec 6 se vpiše cena v EUR za zahtevano vrsto prehrambenega blaga izračunana na zahtevano enoto mere, ki je navedena v stolpcu 4.</t>
  </si>
  <si>
    <t>V stolpec 11 ponudnik vnese ceno ponujenega artikla za komad pakiranja (ovrednotenega na dobavnici).</t>
  </si>
  <si>
    <t xml:space="preserve">Datum: </t>
  </si>
  <si>
    <t xml:space="preserve">Žig: </t>
  </si>
  <si>
    <t>Podpis odgovorne osebe:</t>
  </si>
  <si>
    <t>SPECIFIKACIJA PREDRAČUNA</t>
  </si>
  <si>
    <r>
      <rPr>
        <b/>
        <sz val="12"/>
        <rFont val="Arial Narrow"/>
        <family val="2"/>
      </rPr>
      <t>Naziv ponudnika</t>
    </r>
    <r>
      <rPr>
        <sz val="10"/>
        <rFont val="Arial Narrow"/>
        <family val="2"/>
      </rPr>
      <t>: ____________________________________</t>
    </r>
  </si>
  <si>
    <t>V stolpec 7 se vnese zmožek cene za enoto mere brez DDV (iz stolpca 6) in ocenjene količine (iz stolpca 3).</t>
  </si>
  <si>
    <t>V stolpec 8 se vnese zmožek vrednosti za ocenjeno količino brez DDV (iz stolpca 7) in stopnje DDV.</t>
  </si>
  <si>
    <t>V stolpec 9 se vnese vsota vrednosti za ocenjeno vrednost brez DDV (iz stolpca 7) in zneska DDV za ocenjeno količino (iz stolpca 8).</t>
  </si>
  <si>
    <t>1. SKLOP: MLEKO IN MLEČNI IZDELKI</t>
  </si>
  <si>
    <t>piščančje bedre, sveže</t>
  </si>
  <si>
    <t>paprika rdeča,špic (za pečenje)</t>
  </si>
  <si>
    <t>paprika rumena - babura</t>
  </si>
  <si>
    <t>čebula bela</t>
  </si>
  <si>
    <t>paradižnik češnjevec</t>
  </si>
  <si>
    <t>moka pšenična ostra 1/1</t>
  </si>
  <si>
    <t>moka tip 850 1/1</t>
  </si>
  <si>
    <t>moka polnozrnata pšenična1/1</t>
  </si>
  <si>
    <t>moka koruzna1/1</t>
  </si>
  <si>
    <t>drobne jušne zakuhe  (rinčice) 500 g</t>
  </si>
  <si>
    <t>peresniki graham 500 g</t>
  </si>
  <si>
    <t>polžki temni 500 g</t>
  </si>
  <si>
    <t>polžki valjeni - fuži 3kg</t>
  </si>
  <si>
    <t>špageti z jajci, 500 g</t>
  </si>
  <si>
    <t>špageti z jajci, 5/1</t>
  </si>
  <si>
    <t>rezanci valjani široki polnozrnati, 500g</t>
  </si>
  <si>
    <t>polpeti sirovi 2kg</t>
  </si>
  <si>
    <t>rogljič orehovi, 8 dag</t>
  </si>
  <si>
    <t>pizza šunka, sir, 10 dag</t>
  </si>
  <si>
    <t>metuljček</t>
  </si>
  <si>
    <t>štručka šunka, sir 10 dag</t>
  </si>
  <si>
    <t>štručka šunka, sir 8 dag</t>
  </si>
  <si>
    <t>NAZIV SKLOPA - SKUPINE (JAVNI RAZPIS)</t>
  </si>
  <si>
    <t>MLEKO IN MLEČNI IZDELKI</t>
  </si>
  <si>
    <t>MESO IN MESNI IZDELKI</t>
  </si>
  <si>
    <t>PERUTNINSKO MESO IN IZDELKI</t>
  </si>
  <si>
    <t>SUHO SADJE IN ZELENJAVA</t>
  </si>
  <si>
    <t>SADNO-ŽITNE REZINE</t>
  </si>
  <si>
    <t xml:space="preserve">ZAMRZNJENI IZDELKI IZ TESTA </t>
  </si>
  <si>
    <t>Sadna ploščica korenje, pomaranča, jabolko, žita min. 88 % sadja 35 g</t>
  </si>
  <si>
    <t>Sadno žitna rezina s pomarančo in brez sladkornim čokoladnim oblivom min. 55% sadni delež 25 g</t>
  </si>
  <si>
    <t>zgoščen sadni sok jabolko 100% sd 10,1 kg za avtomat</t>
  </si>
  <si>
    <t>zgoščen sadni sok gozdni sadeži 100% sd 10,1 kg za avtomat</t>
  </si>
  <si>
    <t>hruškov nektar min. 50% sd 0,2 l</t>
  </si>
  <si>
    <t>100% multivitaminski sok iz rdečega sadja   1 l</t>
  </si>
  <si>
    <t>100% multivitaminski sok  iz rdečega sadja 0,2 l</t>
  </si>
  <si>
    <t>100% jabolčni sok 0,2 l</t>
  </si>
  <si>
    <t xml:space="preserve">100% sadni obrok »enakovredno kot smoothie«   0,25 l okus korenček- jagoda </t>
  </si>
  <si>
    <t>Breskov nektar min. 50% sadni delež 1 l</t>
  </si>
  <si>
    <t>krompir olupljen vakumiran cel</t>
  </si>
  <si>
    <t>krompir olupljen vakumiran kosi</t>
  </si>
  <si>
    <t>piščančja posebna salama I. kvalitete, od 1 do 3 kg kvalitete poli</t>
  </si>
  <si>
    <t>štruklji mini (orehovi, skutini, makovi) 3 dag</t>
  </si>
  <si>
    <t>panirane ribje kocke, boljše kvalitete</t>
  </si>
  <si>
    <t>polžki-drobni, jajčni 5/1</t>
  </si>
  <si>
    <t>polžki-drobni,jajčni 500 g</t>
  </si>
  <si>
    <t>SVEŽE SLADKOVODNE RIBE</t>
  </si>
  <si>
    <t>KRUH IN PEKOVSKO PECIVO</t>
  </si>
  <si>
    <t>18.</t>
  </si>
  <si>
    <t>19.</t>
  </si>
  <si>
    <t xml:space="preserve">ŠT. ŽIVIL PO MERILU "ZNAK ZA VARNOST, KAKOVOST ŽIVILA" </t>
  </si>
  <si>
    <t>slani sir, (FETA manjše pakiranje)</t>
  </si>
  <si>
    <t>hrenovke piščančje brez E-jev, dnevno sveže, I. kvaliteta 200g</t>
  </si>
  <si>
    <t>špinača sveža listi</t>
  </si>
  <si>
    <t>krompir novi</t>
  </si>
  <si>
    <t>bučke muškatne za juho, I. kvaliteta</t>
  </si>
  <si>
    <t>zamrznjene borovnice</t>
  </si>
  <si>
    <t>zamrznjen krompir z olupki 1. kvalitete (kosi)</t>
  </si>
  <si>
    <t>zamrznjen por rezani</t>
  </si>
  <si>
    <t>SADNO ŽITNA REZINA GOZDNI SADEŽI 30G min. 33% sadja; z jogurtovim oblivom</t>
  </si>
  <si>
    <t>SADNO ŽITNA REZINA MARELICA 30G min. 33 % sadja,z jogurtovim oblivom</t>
  </si>
  <si>
    <t>Sadno žitna ploščica jabolko, sliva, žita min. 80% sadja  35g</t>
  </si>
  <si>
    <t xml:space="preserve">ajdova kaša 1/1 </t>
  </si>
  <si>
    <t xml:space="preserve"> kamut 500 g</t>
  </si>
  <si>
    <t xml:space="preserve"> kvinoja 500 g</t>
  </si>
  <si>
    <t>fidelini jajčni 500g</t>
  </si>
  <si>
    <t>kosmiči žitni s čokolado, rinfeza</t>
  </si>
  <si>
    <t>koruzni kosmiči,kot corn flakes, (rinfuza)</t>
  </si>
  <si>
    <t>krpice, blekci 400- 500g</t>
  </si>
  <si>
    <t>kus kus polnozrnati 500g</t>
  </si>
  <si>
    <t>moka pšenična gladka tip 400 1/1</t>
  </si>
  <si>
    <t>moka pšenična, gladka, tip 500 1/1</t>
  </si>
  <si>
    <t>riž beli dolgozrnati za mlečni riž 1/1, kvalitetni</t>
  </si>
  <si>
    <t>riž za rižoto 5/1</t>
  </si>
  <si>
    <t>špageti polnozrnati 500g</t>
  </si>
  <si>
    <t>vlečeno testo 5/1</t>
  </si>
  <si>
    <t>pizza margarita grez glutena</t>
  </si>
  <si>
    <t>pecivo brez glutena 90g</t>
  </si>
  <si>
    <t xml:space="preserve">štručka riževa brez glutena 50g </t>
  </si>
  <si>
    <t xml:space="preserve">kruh polbel čebulni </t>
  </si>
  <si>
    <t>rogljič mlečni 6 -8 dag</t>
  </si>
  <si>
    <t xml:space="preserve">štručka maslena, 6-8 dag </t>
  </si>
  <si>
    <t>buhtelj z marmelado 6-10 dag</t>
  </si>
  <si>
    <t>rogljič s skutinim nadevom 6-10 dag</t>
  </si>
  <si>
    <t>zavitek jabolčni listnato testo 8 - 12 dag</t>
  </si>
  <si>
    <t>šolska kocka 10 dag, čokoladna, sadna</t>
  </si>
  <si>
    <t>SADNO ŽITNA REZINA VIŠNJA 30G min.34 % sadja,z jogurtovim oblivom</t>
  </si>
  <si>
    <t>100% sadni obrok »enakovredno kot smoothie«   0,25 l okus breskev z dodanimi vlakninami</t>
  </si>
  <si>
    <t>musli 50 g,lonček, jagoda, bela čokolada, lešnik, čokolada, kakav</t>
  </si>
  <si>
    <t>kakao prah 100g</t>
  </si>
  <si>
    <t>som (severnoafriški čopovec) file sveži</t>
  </si>
  <si>
    <t xml:space="preserve">česen, I. kvalitete </t>
  </si>
  <si>
    <t>francoska štruca,bela, 400 g</t>
  </si>
  <si>
    <t>Zdrob rižev 250g</t>
  </si>
  <si>
    <t>Bio kvinoja z zelenjavo R</t>
  </si>
  <si>
    <t>Fini jedilni škrob brez glutena in glutaminata 2,5kg</t>
  </si>
  <si>
    <t>Popečeni kruhki brez glutaminata 0,7kg</t>
  </si>
  <si>
    <t>Gobova osnova z jurčki brez glutaminata 1 kg</t>
  </si>
  <si>
    <t>Gobova juha iz jurč.- min 2,3% ,brez nat. Glutaminata 1 kg</t>
  </si>
  <si>
    <t>Cvetačna juha, brez nat.glutam. 1 kg</t>
  </si>
  <si>
    <t>Zelanjavna kremna juha brez glutaminata 1,8 kg</t>
  </si>
  <si>
    <t>soda bikarbona (malo pakiranje)</t>
  </si>
  <si>
    <t>Limonina lupina v prahu BIO</t>
  </si>
  <si>
    <t>Džem iz brusnic BIO</t>
  </si>
  <si>
    <t>Džem iz višnje BIO</t>
  </si>
  <si>
    <t>Piškoti z borovnicami brez glutena 140 g BIO</t>
  </si>
  <si>
    <t>Pecivo s temno čokolado brez glutena 140g BIO</t>
  </si>
  <si>
    <t>Marmelada iz malin BIO</t>
  </si>
  <si>
    <t>Rezina z oreški brez glutena 40g BIO</t>
  </si>
  <si>
    <t>Marelice suhe BIO R</t>
  </si>
  <si>
    <t>Jabolčni sok 100%  BIO 0,2 L</t>
  </si>
  <si>
    <t>V stolpec 10 ponudnik v posamezno celico vnese vrednost "1" za živila, ki jih ponuja z znakom varnosti ali kakovosti. Za predračunski obrazec priloži dokazila v skladu z razpisno dokumentacijo.</t>
  </si>
  <si>
    <t>piščančja pleskavica, manj začinjena</t>
  </si>
  <si>
    <t>zamrznjen grah</t>
  </si>
  <si>
    <t>Paradižnikova juha- min 31% parad.,brez nat. glutaminata 1 kg</t>
  </si>
  <si>
    <t>EKOLOŠKO MLEKO IN MLEČNI IZDELKI</t>
  </si>
  <si>
    <t>EKOLOŠKO MESO IN IZDELKI</t>
  </si>
  <si>
    <t>SVEŽE SADJE, ZELENJAVA IN OLUPLJEN KROMPIR</t>
  </si>
  <si>
    <t>ŽITA IN  MLEVSKI IZDELKI</t>
  </si>
  <si>
    <t>TESTENINE</t>
  </si>
  <si>
    <t>EKOLOŠKI KRUH IN PEKOVSKO PECIVO</t>
  </si>
  <si>
    <t>20.</t>
  </si>
  <si>
    <t>21.</t>
  </si>
  <si>
    <t>OSTALA EKOLOŠKO PRIDELANA ŽIVILA</t>
  </si>
  <si>
    <t>22.</t>
  </si>
  <si>
    <t>3. SKLOP: MESO IN MESNI IZDELKI</t>
  </si>
  <si>
    <t xml:space="preserve">6. SKLOP: SVEŽE  SLADKOVODNE RIBE </t>
  </si>
  <si>
    <t>5. SKLOP: PERUTNINA IN PERUTNINSKI IZDELKI</t>
  </si>
  <si>
    <t>čevapčiči - mešani, oblikovani, začinjeni</t>
  </si>
  <si>
    <t>4. SKLOP: EKOLOŠKO MESO IN  IZDELKI</t>
  </si>
  <si>
    <t>Zahteve naročnika in morebitne storitve v zvezi s posamezno vrsto prehrambenega blaga so v splošnih in posebnih pogojih razpisne dokumentacije in v opisu artikla.</t>
  </si>
  <si>
    <t>bazilika sveža</t>
  </si>
  <si>
    <t>peteršilj korenina</t>
  </si>
  <si>
    <t>9. SKLOP: SUHO SADJE IN ZELENJAVA</t>
  </si>
  <si>
    <t xml:space="preserve">8. SKLOP: SVEŽE SADJE, ZELENJAVA IN OLUPLJEN KROMPIR   </t>
  </si>
  <si>
    <t>10.  SKLOP: ZAMRZNJENA  ZELENJAVA IN SADJE</t>
  </si>
  <si>
    <t>zamrznjena zelenjava mešana (kvalitete kaiser mix)</t>
  </si>
  <si>
    <t>zamrznjena blitva</t>
  </si>
  <si>
    <t>zamrznjen brokoli</t>
  </si>
  <si>
    <t>zamrznjen brstični ohrovt</t>
  </si>
  <si>
    <t>zamrznjeni gozdni sadeži</t>
  </si>
  <si>
    <t>zamrznjeno korenje, kockice</t>
  </si>
  <si>
    <t>zamrznjen stročji rumen fižol (rezan)</t>
  </si>
  <si>
    <t>zamrznjena špinača, pasirana v briketih</t>
  </si>
  <si>
    <t>11. SKLOP: SADNO ŽITNE REZINE</t>
  </si>
  <si>
    <t>12. SKLOP: SADNI SOKOVI, NAPITKI IN SIRUPI</t>
  </si>
  <si>
    <t>16. SKLOP: TESTENINE</t>
  </si>
  <si>
    <t>17. SKLOP: ZAMRZNJENI IZDELKI IZ TESTA</t>
  </si>
  <si>
    <t>18. SKLOP: KRUH IN PEKOVSKO PECIVO, SLAŠČICE</t>
  </si>
  <si>
    <t>20. SKLOP: SPLOŠNO PREHRAMBENO BLAGO</t>
  </si>
  <si>
    <t>mafin čokoladni 60g</t>
  </si>
  <si>
    <t xml:space="preserve">kruh ajdov z orehi , model, </t>
  </si>
  <si>
    <t xml:space="preserve">kruh polnozrnat , model, narezan </t>
  </si>
  <si>
    <t xml:space="preserve">kruh ržen , štruca, narezana </t>
  </si>
  <si>
    <t>Obvezna priloga veljavnega ekološkega certifikata.</t>
  </si>
  <si>
    <t>22.SKLOP: OSTALA EKOLOŠKO PRIDELANA ŽIVILA</t>
  </si>
  <si>
    <t>Zahteve naročnika in morebitne storitve v zvezi s posamezno vrsto prehrambenega blaga so v splošnih in posebnih pogojih razpisne dokumentacije in v opisu artikla. predračunskega obrazca.</t>
  </si>
  <si>
    <t>mascarpone, 250g</t>
  </si>
  <si>
    <t>pita jabolčna brez glutena</t>
  </si>
  <si>
    <t>zamrznjen pomfrit 1. kvalitete (žlebast)</t>
  </si>
  <si>
    <t>zamrznjen pomfrit  valovit 1. kvalitete (kosi)</t>
  </si>
  <si>
    <t>zamrznjeno mlado korenje (baby korenje)</t>
  </si>
  <si>
    <t>zamrznjeni šampinjoni (ali gobe mix), rezani</t>
  </si>
  <si>
    <t>zamrznjene višnje</t>
  </si>
  <si>
    <t>Vsebnost sladkorja mora biti pod 37 g/100g živila.</t>
  </si>
  <si>
    <t>NEKTAR iz jagod, jabolk in grozdja min. 45 % sadni delež ( od tega min 30% jagodne kaše ) 1 L</t>
  </si>
  <si>
    <t>NEKTAR iz jagod, jabolk in grozdja min. 45 % sadni delež ( od tega min 30% jagodne kaše ) 0,2 L</t>
  </si>
  <si>
    <t>NEKTAR iz marelic in jabolk min. 43 % sadni delež ( od tega min 30% marelične kaše ) 1 L</t>
  </si>
  <si>
    <t>NEKTAR iz marelic in jabolk min. 43 % sadni delež ( od tega min 30% marelične kaše ) 0,2  L</t>
  </si>
  <si>
    <t>100% sadni sirup Bezeg 5 l (brez dodanega sladkorja in konzervansov)</t>
  </si>
  <si>
    <t>100% sadni sirup gozdni sadeži 5 l (brez dodanega sladkorja in konzervansov)</t>
  </si>
  <si>
    <t>100% sadni sirup višnja  5 l (brez dodanega sladkorja in konzervansov)</t>
  </si>
  <si>
    <t xml:space="preserve">Goveja juha z min 4 % ekstrakta govedine, brez ojačevalcev okusa, brez glutena in brez laktoze pakiran po 3 kg </t>
  </si>
  <si>
    <t>Juha, zelenjavna, brez ojačevalcev okusa, brez umetnih barvil in konzervansov, brez glutena in laktoze, pakirana po 3 kg</t>
  </si>
  <si>
    <t>kakav instant, zrnca, najmanj 25% kakavovih delcev, do 1 kg, embalaža, ki omogoča neprodušno zapiranje</t>
  </si>
  <si>
    <t>čokolada v prahu, min. 36 % kakava (enakovredno kot Gorenjka ), 100 g</t>
  </si>
  <si>
    <t>bazilika, Kotanyi ali enakovredno, doza 400 - 1200 ml, embalaža, ki omogoča neprodušno zapiranje</t>
  </si>
  <si>
    <t>cimet, mleti, Maestro ali enakovredno, doza 400 - 1200 ml, embalaža, ki omogoča neprodušno zapiranje</t>
  </si>
  <si>
    <t>curry, Kotanyi ali enakovredno, doza 400 - 1200 ml, embalaža, ki omogoča neprodušno zapiranje</t>
  </si>
  <si>
    <t>česen, zrnat, Kotanyi ali enakovredno, doza 400 - 1200 ml, embalaža, ki omogoča neprodušno zapiranje</t>
  </si>
  <si>
    <t>čaj bezeg, filter  vrečka, gastro pakiranje, 0,8 do 1,3 kg</t>
  </si>
  <si>
    <t>čaj božični, filter  vrečka, gastro pakiranje, 0,8 do 1,3 kg</t>
  </si>
  <si>
    <t>čaj planinski,filter  vrečka, gastro pakiranje, 0,8 do 1,3 kg</t>
  </si>
  <si>
    <t>čaj planinski, filter, do 50 g</t>
  </si>
  <si>
    <t>čaj sadni, gozdni sadeži, filter  vrečka, gastro pakiranje, 0,8 do 1,3 kg</t>
  </si>
  <si>
    <t>čaj, kamilični, filter, do 50 g</t>
  </si>
  <si>
    <t>čaj lipa, filter  vrečka,  gastro pakiranje, 0,8 do 1,3 kg</t>
  </si>
  <si>
    <t>čaj šipek-hibiskus, filter  vrečka,  gastro pakiranje, 0,8 do 1,3 kg</t>
  </si>
  <si>
    <t>čaj jagoda-vanilija,filter, do 50 g</t>
  </si>
  <si>
    <t>bela čokolada 200g (za obliv)</t>
  </si>
  <si>
    <t>čaj divja češnja, filter  vrečka,  gastro pakiranje, 0,8 do 1,3 kg</t>
  </si>
  <si>
    <t>čaj materina dušica, filter, do 50 g</t>
  </si>
  <si>
    <t>čaj jagoda-vanilija,filter  vrečka, gastro pakiranje, 750g do 1,3 kg</t>
  </si>
  <si>
    <t>drobnjak, Kotanyi ali enakovredno,  doza 400 - 1200 ml, embalaža, ki omogoča neprodušno zapiranje</t>
  </si>
  <si>
    <t>ingver, mleti, Kotanyi ali enakovredno, embalaža do 100 g, embalaža, ki omogoča neprodušno zapiranje</t>
  </si>
  <si>
    <t>klinčki, celi, Kotanyi ali enakovredno, embalaža do 100 ml, embalaža, ki omogoča neprodušno zapiranje</t>
  </si>
  <si>
    <t>čokolada jedilna 500 g,  min. 55% kakava</t>
  </si>
  <si>
    <t>kurkuma, Kotanyi ali enakovredno, embalaža do 100 ml, embalaža, ki omogoča neprodušno zapiranje</t>
  </si>
  <si>
    <t>koper, Kotanyi ali enakovredno, doza 400 - 1200 ml, embalaža, ki omogoča neprodušno zapiranje</t>
  </si>
  <si>
    <t>klinčki, mleti, Kotanyi ali enakovredno, embalaža do 100 ml, embalaža, ki omogoča neprodušno zapiranje</t>
  </si>
  <si>
    <t>kumina mleta, Kotanyi ali enakovredno, doza 400 - 1200 ml, embalaža, ki omogoča neprodušno zapiranje</t>
  </si>
  <si>
    <t>lovor list, Kotanyi ali enakovredno, doza 400 - 1200 ml</t>
  </si>
  <si>
    <t>luštrek, embalaža do 100 ml, embalaža, ki omogoča neprodušno zapiranje</t>
  </si>
  <si>
    <t>marajon, Kotanyi ali enakovr., doza 400 - 1200 ml, embalaža, ki omogoča neprodušno zapiranje</t>
  </si>
  <si>
    <t>muškatni orešek, mleti, Kotanyi ali enakovredno, doza 400 - 1200 ml, embalaža, ki omogoča neprodušno zapiranje</t>
  </si>
  <si>
    <t>origano, Kotanyi ali enakovredno, doza 400 - 1200 ml, embalaža, ki omogoča neprodušno zapiranje</t>
  </si>
  <si>
    <t>paprika mleta, sladka, (enakovredno kot Kotanyi), doza 400 - 1200 ml, embalaža, ki omogoča neprodušno zapiranje</t>
  </si>
  <si>
    <t>peteršilj, (enakovredno kot Kotanyi), doza 400 - 1200 ml, embalaža, ki omogoča neprodušno zapiranje</t>
  </si>
  <si>
    <t>poper črni mleti, (enakovredno kot Kotanyi), doza 400 - 1200 ml, embalaža, ki omogoča neprodušno zapiranje</t>
  </si>
  <si>
    <t>poper pisani celi, (enakovredno kot Kotanyi), doza 400 - 1200 ml, embalaža, ki omogoča neprodušno zapiranje</t>
  </si>
  <si>
    <t>rožmarin, narezan, (enakovredno kot Kotanyi), doza 400 - 1200 ml, embalaža, ki omogoča neprodušno zapiranje</t>
  </si>
  <si>
    <t>šetraj, (enakovredno kot Kotanyi), doza 400 - 1200 ml, embalaža, ki omogoča neprodušno zapiranje</t>
  </si>
  <si>
    <t>timijan, (enakovredno kot Kotanyi), doza 400 - 1200 ml, embalaža, ki omogoča neprodušno zapiranje</t>
  </si>
  <si>
    <t>zelena,  (enakovredno kot Maestro) , doza 400 - 1200 ml, embalaža, ki omogoča neprodušno zapiranje</t>
  </si>
  <si>
    <t>žajbelj, rezani, (enakovredno kot Kotanyi), embalaža do 400 ml, embalaža, ki omogoča neprodušno zapiranje</t>
  </si>
  <si>
    <t>žafranika, cvet, (enakovredno kot Kotanyi), embalaža do 100 ml oz. 10g, embalaža, ki omogoča neprodušno zapiranje</t>
  </si>
  <si>
    <t>paprika dimljena sladka, mleta, (enakovredno kot Kotanyi), 50 g</t>
  </si>
  <si>
    <t>sol, morska, drobno mleta, brez dodanih sredstev za sprijemanje, jodirana, 1kg</t>
  </si>
  <si>
    <t>sladkor beli, kristalni, 1 kg</t>
  </si>
  <si>
    <t>sladkor beli, mleti, 0,5 do 1kg</t>
  </si>
  <si>
    <t>sladkor rjavi, kristalni, 0,5 - 1 kg</t>
  </si>
  <si>
    <t>semena bučna pražena, do 1kg</t>
  </si>
  <si>
    <t>sezam, semena, do 200 g</t>
  </si>
  <si>
    <t>lešniki mleti, do 500g</t>
  </si>
  <si>
    <t>orehi mleti, do 500g</t>
  </si>
  <si>
    <t>mandlji, mleti, do 500 g</t>
  </si>
  <si>
    <t>mandlji v lističih, do 500g</t>
  </si>
  <si>
    <t>kokosova moka, do 1 kg</t>
  </si>
  <si>
    <t>kvas suhi, 7 g</t>
  </si>
  <si>
    <t>kvas sveži, (Fala ali enakovredno), 42 g</t>
  </si>
  <si>
    <t xml:space="preserve">kis vinski, naravno kisan (4%), brez dodanih arom, naravni, 1 L </t>
  </si>
  <si>
    <t>kis naravni jabolčni, brez dodanih konzervansov, naravni, (5 % kislost) 1 l</t>
  </si>
  <si>
    <t>kis balzamični, steklenica do 1 L</t>
  </si>
  <si>
    <t>kakav grenki v prahu, 10 - 12% kakavovega masla, 1 kg</t>
  </si>
  <si>
    <t>mešanica kavnih nadomestkov (pražen ječmen, korenina cikorije), do 1 kg</t>
  </si>
  <si>
    <t>čokoladna figurica, različne oblike (božiček, zajček), do 60 g</t>
  </si>
  <si>
    <t>keksi masleni (enakovredno kot Leibnitz masleni keksi), do 500 g</t>
  </si>
  <si>
    <t>keksi masleni, porcijski, (Leibnitz ali enakovredno), monoporicja 50 g</t>
  </si>
  <si>
    <t>piškoti baby (Savoiardi ali enakovredno), 400 g</t>
  </si>
  <si>
    <t>napolitanke, lešnikove ali čokoladne, oblite s čokolado, do 1 kg</t>
  </si>
  <si>
    <t>bonboni, sadni žele, vsak bonbon posamično zavit, do 1 kg</t>
  </si>
  <si>
    <t>majoneza brez mlečnih sestavin in konzervansov, pakiranje v kozarcu do 750 g</t>
  </si>
  <si>
    <t>majoneza-ketchup v tubi, (Thomy ali enakovredno), 190 g</t>
  </si>
  <si>
    <t>majoneza v tubi, 165 g</t>
  </si>
  <si>
    <t>sadni namaz (lahko vsebuje konzervanse) marelica, min. 30% sd, do 3 kg</t>
  </si>
  <si>
    <t>kokošja pašteta (min. 24 % kokošjega mesa), začinjeno z naravnimi začimbami, brez konzervansov, brez ojačevalcev arome, brez glutena, enakovredno kot Argeta Junior, 27 g</t>
  </si>
  <si>
    <t>kokošja pašteta (24 % kokošjega mesa), začinjeno z naravnimi začimbami, brez konzervansov, brez ojačevalcev arome, brez glutena, enakovredno kot Argeta Junior, 45 g</t>
  </si>
  <si>
    <t>tunina pašteta (tunino meso min. 30 %), enakovredno kot Argeta Tuna, 27 g</t>
  </si>
  <si>
    <t>tunina pašteta (tunino meso 32 %), začinjeno z naravnimi začimbami, brez konzervansov, brez ojačevalcev arome, enakovredno kot Argeta 45 g</t>
  </si>
  <si>
    <t>olje sončnično 100 % 1L</t>
  </si>
  <si>
    <t>olje 100% olivno extra deviško, hladno stiskano, v steklenici, 1 L</t>
  </si>
  <si>
    <t>olje bučno 100 % nerafinirano, v steklenici,1 L</t>
  </si>
  <si>
    <t>tuna sterilizirani koščki v oljčnem olju (večji kosi tune), vsebuje minimalno 70 % tune, vsebnost soli do 1,24 g/100 g, pakiranje od 1 do 2 kg</t>
  </si>
  <si>
    <t>želatina  100 g</t>
  </si>
  <si>
    <t>prašek za puding,  do 45 g (vanili, čokolada)</t>
  </si>
  <si>
    <t>tuna sterilizirani koščki  v oljčnem olju (večji kosi tune), vsebuje minimalno 65 % tune, vsebnost soli do 1,24 g/100 g, pakiranje do 80 g</t>
  </si>
  <si>
    <t>pecilni prašek pakiran do 20 g</t>
  </si>
  <si>
    <t xml:space="preserve">15. SKLOP: ŽITA IN MLEVSKI IZDELKI </t>
  </si>
  <si>
    <t>koruzni kosmiči, manjše pakiranje, do 500 g</t>
  </si>
  <si>
    <t>koruzni zdrob 1kg</t>
  </si>
  <si>
    <t>rezanci valjani široki,  od 2 - 5 kg</t>
  </si>
  <si>
    <t>vodni vlivanci - za prilogo 2 -5kg</t>
  </si>
  <si>
    <t>peresniki, 1.kvalitete 2-5kg</t>
  </si>
  <si>
    <t>metuljčki, jajčni mali 2-5kg</t>
  </si>
  <si>
    <t>pisane testenine, do 1kg</t>
  </si>
  <si>
    <t>Kokosov desert ananas, brez glutena, 2x125g</t>
  </si>
  <si>
    <t>Rižev desert z vanilijo, brez glutena, 4x100 g</t>
  </si>
  <si>
    <t>Drobtine brez glutena, 300g</t>
  </si>
  <si>
    <t>Sojin napitek vanilija, 250 ml</t>
  </si>
  <si>
    <t>Rižev napitek s čokolado, brez glutena, 200 ml</t>
  </si>
  <si>
    <t>Sojin desert - jogurt jagoda 2x125 g</t>
  </si>
  <si>
    <t>Jajčni nadomestek No Egg, brez glutena, do 200g</t>
  </si>
  <si>
    <t>Otroški namaz, brez glutena, 50 g</t>
  </si>
  <si>
    <t>Čokoladni puding v prahu, brez glutena, do 50 g</t>
  </si>
  <si>
    <t>Vanilijev puding v prahu, brez glutena, do 50 g</t>
  </si>
  <si>
    <t>Rižev čokoladni namaz, brez glutena in sladkorja, 300g</t>
  </si>
  <si>
    <t>Rastlinski naravni namaz, brez glutena, 50g</t>
  </si>
  <si>
    <t>Sojin desert- puding karamela 2x115 g</t>
  </si>
  <si>
    <t>Univerzalna smetana za stepanje ali kuhanje, brez mleka in glutena, 200ml</t>
  </si>
  <si>
    <t>Riževi kokosovi piškoti, brez glutena, 125g</t>
  </si>
  <si>
    <t>kruh rustikalni, brez glutena, 250g</t>
  </si>
  <si>
    <t>Riževi čokoladni piškoti, brez glutena in dodanega sladkorja, do 200 g</t>
  </si>
  <si>
    <t>Riževi jabolčni piškoti, brez glutena in dodanega sladkorja, do 200 g</t>
  </si>
  <si>
    <t>Hrustljavi kruhki iz riža in koruze, brez glutena, do 200 g</t>
  </si>
  <si>
    <t>Koruzne testenine makarončki, brez glutena, do 500 g</t>
  </si>
  <si>
    <t>Ajdova kaša BIO 5 kg</t>
  </si>
  <si>
    <t xml:space="preserve">čokolada temna, 72% kakava ,brez alergenov,35g </t>
  </si>
  <si>
    <t>lešnikov kremni namaz, min.13% lešnikov,posneto mleko v prahu 8,7%, manj masten kakav 7,4%, do  800 g pakiranje</t>
  </si>
  <si>
    <t xml:space="preserve">soda bikarbona, 40g  </t>
  </si>
  <si>
    <t>kosmiči žitni instant, 7 dodanih vitaminov, min 18%.čokolade v prahu, 1,8 kg pakiranje</t>
  </si>
  <si>
    <t>čokoladno lešnikov namaz (mešanica kakavovega kremnega izdelka in kremnega izdelka z dodatki), dvobarvni, 40 g</t>
  </si>
  <si>
    <t>kosmiči žitni instant, 7 dodanih vitaminov, min 18%.čokolade v prahu, manj sladkorja,          1,8 kg pakiranje</t>
  </si>
  <si>
    <t>musli iz žit, suhega sadja, medu/čokolade 1/1</t>
  </si>
  <si>
    <t>21. SKLOP: DIETNI IZDELKI</t>
  </si>
  <si>
    <t>2. EKOLOŠKO MLEKO IN MLEČNI IZDELKI</t>
  </si>
  <si>
    <t>kislo mleko bio 3.2 % m.m. 150 gr</t>
  </si>
  <si>
    <t>mleko  bio 3.2 % m.m. 150 g</t>
  </si>
  <si>
    <t>mleko bio vanilija, 3.2 % m.m. 150 g</t>
  </si>
  <si>
    <t>kefir sadni bio 3.2 % m.m. /breskev,banana/ 150 g</t>
  </si>
  <si>
    <t>jogurt sadni bio 1.5 % m.m.  /jagoda,aronija/ 150 g</t>
  </si>
  <si>
    <t>kefir breskev bio 3.2 % m.m. z žiti 150 g</t>
  </si>
  <si>
    <t>sendvič z žemljo, polblela,  120 g, s pišč. salamo in sirom</t>
  </si>
  <si>
    <t>sendvič s kajzarico, 80 g, s šunko in sirom</t>
  </si>
  <si>
    <t>sendvič s kajzarico, 120 g, s šunko in sirom</t>
  </si>
  <si>
    <t xml:space="preserve">Dietni prepečenec, ržen, 330 g </t>
  </si>
  <si>
    <t>keksi, brez glutena, jajc in mleka, 200g</t>
  </si>
  <si>
    <t xml:space="preserve">grisini, 150 g - brez glutena, konz., pšenice, jajc, soje </t>
  </si>
  <si>
    <t>kruh bel- brez glutena, konz.,  laktoze, pšenice, jajc, soje 200 g</t>
  </si>
  <si>
    <t>kruh. polnozrnat,  - brez glutena, konz.,  laktoze, pšenice, jajc, soje  300g</t>
  </si>
  <si>
    <t>Kruh domač, brez glutena, do 275 g</t>
  </si>
  <si>
    <t xml:space="preserve">musli, 375 g - brez laktoze, pšenice, jajc </t>
  </si>
  <si>
    <t>mešanica moke za kuho - brez glutena, konz.,  laktoze, pšenice, jajc, soje</t>
  </si>
  <si>
    <t>testenine fusili, 250 g - brez glutena, konz.,  laktoze, pšenice, jajc, soje</t>
  </si>
  <si>
    <t xml:space="preserve">testenine špageti, ,500 g - brez glutena, konz.,  laktoze, pšenice, jajc, soje </t>
  </si>
  <si>
    <t>biskvit z malinami, brez glutena…  9x19,44 g</t>
  </si>
  <si>
    <t>sendvič s polnozrnato štručko, 100 g, s sirom in skutnim namazom</t>
  </si>
  <si>
    <r>
      <t>OPOZORILO: NI DOVOLJENO ODSTOPAN</t>
    </r>
    <r>
      <rPr>
        <sz val="10"/>
        <color indexed="10"/>
        <rFont val="Arial"/>
        <family val="2"/>
      </rPr>
      <t>J</t>
    </r>
    <r>
      <rPr>
        <b/>
        <sz val="10"/>
        <color indexed="10"/>
        <rFont val="Arial"/>
        <family val="2"/>
      </rPr>
      <t>E GRAMATURE</t>
    </r>
  </si>
  <si>
    <t>kefir bio 3.2 % m.m. /navadni/ 150 g</t>
  </si>
  <si>
    <t>desertni puding (čokolada, vanilija) 125g</t>
  </si>
  <si>
    <t>salama, mortadela, navadna, rezana</t>
  </si>
  <si>
    <t>salama pariška, rezana</t>
  </si>
  <si>
    <t>salama pariška z zelenjavo, rezana</t>
  </si>
  <si>
    <t>salama poltrajna,I. kvalitete rezana kot Aljaževa</t>
  </si>
  <si>
    <t>salama posebna, rezana</t>
  </si>
  <si>
    <t>salama šunkarica, rezana</t>
  </si>
  <si>
    <t>šunka v ovoju, rezana</t>
  </si>
  <si>
    <t>šunka, pizza, I. kvalitete rezana</t>
  </si>
  <si>
    <t>piščančje prsi v ovitku z omega 3, I. kvalitete, rezano</t>
  </si>
  <si>
    <t>puranje meso,  file, brez kosti, kocke 1x1 cm, I. kvalitete, 0% odpadka</t>
  </si>
  <si>
    <t>zeleni šparglji, I. kvaliteta</t>
  </si>
  <si>
    <t>bučke hokaido za juho, I. kvaliteta</t>
  </si>
  <si>
    <t>riž rjavi dolgozrnati 5/1, parboiled</t>
  </si>
  <si>
    <t xml:space="preserve">kus kus, 1.kvalitete iz zdroba durum pšenice 2/1 </t>
  </si>
  <si>
    <t>vodni vlivanci za juho 500g</t>
  </si>
  <si>
    <t>prepečenec, polnozrnati 330g</t>
  </si>
  <si>
    <t>prepečenec, navadni 330g</t>
  </si>
  <si>
    <t>drobtine bele 0,5 - 1kg</t>
  </si>
  <si>
    <t>koruzna polenta, instant, polnozrnata 1kg</t>
  </si>
  <si>
    <t>pirin zdrob 1/1</t>
  </si>
  <si>
    <t>svedri brez jajc, 500g</t>
  </si>
  <si>
    <t>špageti pirini</t>
  </si>
  <si>
    <t xml:space="preserve">cmoki z borovničevim nadevom </t>
  </si>
  <si>
    <t xml:space="preserve">cmoki s slivinim nadevom </t>
  </si>
  <si>
    <t xml:space="preserve">cmoki z jagodnim nadevom </t>
  </si>
  <si>
    <t xml:space="preserve">cmoki z mareličnim nadevom </t>
  </si>
  <si>
    <t>palačinke zamrznjene, kakav nadev</t>
  </si>
  <si>
    <t>palačinke zamrznjene, marmelada nadev</t>
  </si>
  <si>
    <t>polpeti sojini</t>
  </si>
  <si>
    <t xml:space="preserve">svaljki krompirjevi </t>
  </si>
  <si>
    <t>štruklji skutini, slani</t>
  </si>
  <si>
    <t>burek sirni 15g</t>
  </si>
  <si>
    <t>zavitek jabolčni</t>
  </si>
  <si>
    <t>zavitek skutin</t>
  </si>
  <si>
    <t>hot dog štručka, 8 dag, rezana</t>
  </si>
  <si>
    <t xml:space="preserve">kruh ajdov, model ali štruca narezan </t>
  </si>
  <si>
    <t xml:space="preserve">kruh polbela štruca, narezana </t>
  </si>
  <si>
    <t>mlinci z jajci</t>
  </si>
  <si>
    <t>mlinci brez jajc</t>
  </si>
  <si>
    <t>zaprta pizza s šunko in sirom, 10 - 13 dag</t>
  </si>
  <si>
    <t>pizza polžek, 8 dag</t>
  </si>
  <si>
    <t>kruh koruzni, model, narezan</t>
  </si>
  <si>
    <t>čebula, zrnata, Kotany ali enakovredno, doza 400 - 1200 ml, embalaža, ki omogoča neprodušno zapiranje</t>
  </si>
  <si>
    <t>čaj breskev, vrečka, gastro pakiranje, 0,8 do 1,3 kg</t>
  </si>
  <si>
    <t>čaj malina, vrečke, gastro pakiranje, 0,8 do 1,3 kg</t>
  </si>
  <si>
    <t>kava  mešanica pražene mlete z min. 70% kave Arabice, 500 g</t>
  </si>
  <si>
    <t>kis alkoholni (9 %), 1 L</t>
  </si>
  <si>
    <t>jetrna pašteta, 400g</t>
  </si>
  <si>
    <t>vanilij sladkor, pakiran po 1 kg</t>
  </si>
  <si>
    <t>Rižev napitek s kalcijem, brez glutena, 1l</t>
  </si>
  <si>
    <t>Proso oluščeno  1 kg BIO</t>
  </si>
  <si>
    <t xml:space="preserve">Slive suhe brez koščic BIO 1 kg </t>
  </si>
  <si>
    <t>KONZERVIRANO SADJE IN ZELENJAVA</t>
  </si>
  <si>
    <t>koruza sladka 400 g</t>
  </si>
  <si>
    <t xml:space="preserve">13. SKLOP: ZGOŠČENI SADNI SOKOVI </t>
  </si>
  <si>
    <t>grisini polnozrnate palčke, porcijske, 100g</t>
  </si>
  <si>
    <t>grisini palčke, 125 - 250g</t>
  </si>
  <si>
    <t>svaljki temni (rženi, polnozrnati, pirini)</t>
  </si>
  <si>
    <t>kruh domač  pirin, v modelu, štruca, narezan</t>
  </si>
  <si>
    <t>kruh domač mlečni v modelu, narezan</t>
  </si>
  <si>
    <t>kruh pisani v modelu, narezan</t>
  </si>
  <si>
    <t>zlate (jušne) kroglice do 1 kg</t>
  </si>
  <si>
    <t>23. SKLOP: KONZERVIRANA ZELENJAVA IN SADJE</t>
  </si>
  <si>
    <t>kumarice delikatesne 650 g - 1kg</t>
  </si>
  <si>
    <t>Paradižnikovi pelati, 650 g -1 kg,  kot NATURETA*</t>
  </si>
  <si>
    <t>Gobe, šampijoni rezani, v slanici 660 g-1kg</t>
  </si>
  <si>
    <t>Fižol stročji, 3-5kg, kot NATURETA*</t>
  </si>
  <si>
    <t>Fižol zrnje, 400 g,  kot NATURETA*</t>
  </si>
  <si>
    <t>Grah  400 g, kot NATURETA*</t>
  </si>
  <si>
    <t>Grah in korenje, 1 kg, brez konzervansov</t>
  </si>
  <si>
    <t>Hren delikatesni 650 g - 1 kg</t>
  </si>
  <si>
    <t>Pesa rdeča, 3-5 kg, drobno rezana, brez konzervansov, 100% naravne sestavine, kot NATURETA*</t>
  </si>
  <si>
    <t>Pesa rdeča,  650 g - 1 kg, drobno rezana, brez konzervansov, 100% naravne sestavine, kot NATURETA*</t>
  </si>
  <si>
    <t xml:space="preserve">Kompot ananas - kocke, 820 g </t>
  </si>
  <si>
    <t>Kompot sadna solata 4200 g</t>
  </si>
  <si>
    <t xml:space="preserve">Kompot višnja, brez koščic 720 g </t>
  </si>
  <si>
    <t>100% borovničev namaz, 215 g</t>
  </si>
  <si>
    <t>Džem gozdni sadeži, 370 g, v kozarcu, vsaj 45% sadni delež</t>
  </si>
  <si>
    <t>100% jagodni namaz, 215 g</t>
  </si>
  <si>
    <t>Džem marelica, 420 g, v kozarcu, vsaj 45% sadni delež</t>
  </si>
  <si>
    <t>Džem borovnica, 420 g, vsaj 45% sadni delež</t>
  </si>
  <si>
    <t>* ali enakovredno</t>
  </si>
  <si>
    <t>gorčica 630 - 680 g</t>
  </si>
  <si>
    <t>ajvar nepekoč 650 g - 1kg</t>
  </si>
  <si>
    <t>čaj meta, filter, veriga, 1 kg</t>
  </si>
  <si>
    <t>riževi vaflji 100g</t>
  </si>
  <si>
    <t xml:space="preserve">med cvetlični porcijski </t>
  </si>
  <si>
    <t>med cvetlični 900 g</t>
  </si>
  <si>
    <t>možiček,parkelj,miklavž,zajček…6 - 8 dag</t>
  </si>
  <si>
    <t>kruhov rogljič z marmelado 10 dag</t>
  </si>
  <si>
    <t>kruhov rogljič s čokoladnim nadevom 10 dag</t>
  </si>
  <si>
    <t>23.</t>
  </si>
  <si>
    <t>KONZERVIRANA ZELENJAVA IN SADJE</t>
  </si>
  <si>
    <t xml:space="preserve">ZGOŠČENI SADNI SOKOVI </t>
  </si>
  <si>
    <t>Marmelada - marelična 650g - 1 kg, vsaj 45% sadni delež, brez konzer., sladil</t>
  </si>
  <si>
    <t>Marmelada - jagodna 550 g - 1 kg, vsaj 45% sadni delež, brez konzer., sladil</t>
  </si>
  <si>
    <t>Marmelada - sliva 550g - 1 kg, vsaj 45% sadni delež, brez konzer., sladil</t>
  </si>
  <si>
    <t>Marmelada - mešana 550 g - 1 kg, vsaj 45% sadni delež,brez konzer., sladil</t>
  </si>
  <si>
    <t>Marmelada porcijska, 25 -28 g, različni okusi, vsaj 45% sadni delež,brez konzer., sladil</t>
  </si>
  <si>
    <t>čokolada mlečna, različni nadevi (enakovredno kot Milka), 300 g</t>
  </si>
  <si>
    <t>čokolada mlečna z lešniki (enakovredno kot Milka), 100 g</t>
  </si>
  <si>
    <t>čokolada mlečna (enakovredna kot milka), 300g</t>
  </si>
  <si>
    <t>jogurt grški, sadni, slovensko poreklo</t>
  </si>
  <si>
    <t>jogurt grški,navadni, slovensko poreklo</t>
  </si>
  <si>
    <t>jogurt navadni, 180g lonček, 3,2 mm, slovensko poreklo</t>
  </si>
  <si>
    <t>jogurt navadni, 180g lonček, lahki, slovensko poreklo</t>
  </si>
  <si>
    <t>jogurt navadni, 3,2 mm, litrski, slovensko poreklo</t>
  </si>
  <si>
    <t>jogurt navadni, tekoči, 250ml, slovensko poreklo</t>
  </si>
  <si>
    <t>jogurt sadni , tekoči  250 ml (PET embalaža), slovensko poreklo</t>
  </si>
  <si>
    <t>jogurt sadni 3,2 mm, litrski, slovensko poreklo</t>
  </si>
  <si>
    <t>jogurt sadni probiotični, tekoči,  različni okusi, 250 g, brez dodanih sladil, slovensko poreklo</t>
  </si>
  <si>
    <t>jogurt sadni, lahki, litrski, slovensko poreklo</t>
  </si>
  <si>
    <t>jogurt tekoči brez laktoze, sadni 180ml, slovensko poreklo</t>
  </si>
  <si>
    <t>jogurtov napitek sadni-različni okusi 250g, brez dodanih sladil, slovensko poreklo</t>
  </si>
  <si>
    <t>kislo mleko 180g, slovensko poreklo</t>
  </si>
  <si>
    <t>maslo surovo, sveže, I kvalitete, 15-20g, slovensko poreklo</t>
  </si>
  <si>
    <t>maslo surovo, sveže, I kvalitete, 250g, slovensko poreklo</t>
  </si>
  <si>
    <t>mlečni namaz z različnimi dodatki, 140 g do 150g, slovensko poreklo</t>
  </si>
  <si>
    <t>mlečni namazi z zelišči, 140 g do 150 g, slovensko poreklo</t>
  </si>
  <si>
    <t>mleko čokoladno, 2 dl, slovensko poreklo</t>
  </si>
  <si>
    <t>mleko sterilizirano, 3,5 mm, po 2 dl, slovensko poreklo</t>
  </si>
  <si>
    <t>mleko sterilizirano, 3,5 mm,1/1, slovensko poreklo</t>
  </si>
  <si>
    <t>mleko trajno brez laktoze, slovensko poreklo</t>
  </si>
  <si>
    <t>mleko vanilijevo 2 dl, slovensko poreklo</t>
  </si>
  <si>
    <t>mlečni desert s sadjem, 100g, slovensko poreklo</t>
  </si>
  <si>
    <t>sadna skutka 100-120g, slovensko poreklo</t>
  </si>
  <si>
    <t>beli sir, 250g, slovensko poreklo</t>
  </si>
  <si>
    <t>sadni desert, 150g, slovensko poreklo</t>
  </si>
  <si>
    <t>sadni napitek z jogurtom, 250 ml (smouthie ali podobno), slovensko poreklo</t>
  </si>
  <si>
    <t>sir edamec rinfuza 45% mm, slovensko poreklo</t>
  </si>
  <si>
    <t>sir mozzarella manjše kroglice 250g, slovensko poreklo</t>
  </si>
  <si>
    <t>sir ribani za pizzo rinfuza, slovensko poreklo</t>
  </si>
  <si>
    <t>sir topljeni 8/1, slovensko poreklo</t>
  </si>
  <si>
    <t>sir topljeni z dodatki 8/1, slovensko poreklo</t>
  </si>
  <si>
    <t>sir trdi, riban, manjše pakiranje, mastni, 45%mm v suhi snovi (parmezan in podobno), slovensko poreklo</t>
  </si>
  <si>
    <t>sir za žar, 250 g, slovensko poreklo</t>
  </si>
  <si>
    <t>sirni namaz s smetano, 140 g do 150 g, slovensko poreklo</t>
  </si>
  <si>
    <t>sirni namaz s tuno, 140 g do 150 g, slovensko poreklo</t>
  </si>
  <si>
    <t>sirni namaz s šunko, 140 g do 150 g, slovensko poreklo</t>
  </si>
  <si>
    <t>skuta nepasirana 40% 500g, slovensko poreklo</t>
  </si>
  <si>
    <t>skuta nepasirana, polnomastna, rinfuza, slovensko poreklo</t>
  </si>
  <si>
    <t>skuta pasirana 100g, slovensko poreklo</t>
  </si>
  <si>
    <t>skuta s podloženim sadjem, 100 g, slovensko poreklo</t>
  </si>
  <si>
    <t>smetana 35%mm, za kuhanje 1 l, slovensko poreklo</t>
  </si>
  <si>
    <t>smetana kisla polnomastna, 20%mm, 400 g, slovensko poreklo</t>
  </si>
  <si>
    <t>smetana kisla polnomastna, 20%mm, 180 g, slovensko poreklo</t>
  </si>
  <si>
    <t>smetana sladka 35%mm, za stepanje, litrska, slovensko poreklo</t>
  </si>
  <si>
    <t>smetana sladka za stepanje, 0,25 l, slovensko poreklo</t>
  </si>
  <si>
    <t>sirni namaz lonci 3/1, slovensko poreklo</t>
  </si>
  <si>
    <t>goveje kosti, slovensko poreklo</t>
  </si>
  <si>
    <t>goveje mleto meso, slovensko poreklo</t>
  </si>
  <si>
    <t>hrenovke domače v naravnem ovoju, 1.kvaliteta, slovensko poreklo</t>
  </si>
  <si>
    <t>klobasa dimljena za kuhanje kot kranjska klobasa, slovensko poreklo</t>
  </si>
  <si>
    <t>mlado junčje meso, zrezki, 100g , potolčeni I. kvalitete, slovensko poreklo</t>
  </si>
  <si>
    <t>mlado goveje meso, stegno, kocke 1 x 1cm , I. kvalitete, slovensko poreklo</t>
  </si>
  <si>
    <t>mlado goveje meso, stegno, kocke 2 x 2cm , I. kvalitete, slovensko poreklo</t>
  </si>
  <si>
    <t>mlado goveje meso, sveže, stegno, brez kosti, I. kvalitete, slovensko poreklo</t>
  </si>
  <si>
    <t>mleto mešano meso (65% goveje meso, 35% svinjsko meso), slovensko poreklo</t>
  </si>
  <si>
    <t>pečenice, manj začinjene,otroške, I. kvalitete, slovensko poreklo</t>
  </si>
  <si>
    <t>hamburška slanina, slovensko poreklo</t>
  </si>
  <si>
    <t>pleskavica (cca 100 g), manj začinjena 1. kvalitete, sveža, slovensko poreklo</t>
  </si>
  <si>
    <t>prekajena šunka, slovensko poreklo</t>
  </si>
  <si>
    <t>prekajena vratovina, slovensko poreklo</t>
  </si>
  <si>
    <t>pršut, kraški, I. kvalitete, rezani, slovensko poreklo</t>
  </si>
  <si>
    <t>pršut, kuhan, I. kvalitete, rezani, slovensko poreklo</t>
  </si>
  <si>
    <t>pršut, pečen, I. kvalitete, rezani, slovensko poreklo</t>
  </si>
  <si>
    <t>salama suha, trajna, I. kvaliteta, rezana, slovensko poreklo</t>
  </si>
  <si>
    <t>suha slanina, panceta kraška, rezana, slovensko poreklo</t>
  </si>
  <si>
    <t>svinjsko meso sveže, pleče, brez kosti, kocke 1 x 1cm, slovensko poreklo</t>
  </si>
  <si>
    <t>svinjsko meso sveže, stegno, zrezki  100g, I. kvalitete, slovensko poreklo</t>
  </si>
  <si>
    <t>svinjsko meso, kare brez kosti, slovensko poreklo</t>
  </si>
  <si>
    <t>svinjsko meso, stegno, sveže, I. kvalitete, 0% odpada, slovensko poreklo</t>
  </si>
  <si>
    <t>svinjsko meso, sveže, vrat brez kosti, 0% odpada, slovensko poreklo</t>
  </si>
  <si>
    <t>telečje hrenovke, slovensko poreklo</t>
  </si>
  <si>
    <t>telečje meso, stegno, zrezki 100-150 g, slovensko poreklo</t>
  </si>
  <si>
    <t>telečje meso, sveže,pleče, brez kosti, kocke 1 x 1cm, slovensko poreklo</t>
  </si>
  <si>
    <t>eko teletina stegno, zrezki zmehčani, slovensko poreklo</t>
  </si>
  <si>
    <t>eko telečje hrenovke, slovensko poreklo</t>
  </si>
  <si>
    <t>eko junčje meso, stegno, zrezki zmehčani slovensko poreklo</t>
  </si>
  <si>
    <t>šarenka (postrv) file beli sveži, slovensko poreklo</t>
  </si>
  <si>
    <t>šarenka (postrv) file rdeči sveži, slovensko poreklo</t>
  </si>
  <si>
    <t>Kruh brez glutena 150g dr Schar ali podobno</t>
  </si>
  <si>
    <t>Kruh brez glutena 200g dr. Schar ali podobno</t>
  </si>
  <si>
    <t>Kruh brez glutena 400g dr. Schar ali podobno</t>
  </si>
  <si>
    <t>bombeta ovsena 6 dag rezana oz. po dogovoru</t>
  </si>
  <si>
    <t>bombeta polnozrnata 8 dag rezana oz. po dogovoru</t>
  </si>
  <si>
    <t>bombeta polnozrnata 6 dag rezana oz. po dogovoru</t>
  </si>
  <si>
    <t>hot dog štručka, 10 dag, rezana</t>
  </si>
  <si>
    <t>Na zahtevo kupca naj se izdelki režejo in pakirajo.</t>
  </si>
  <si>
    <t>bombeta ajdova  8 dag rezana oz. po dogovoru</t>
  </si>
  <si>
    <t>bombeta bela 8 dag rezana oz. po dogovoru</t>
  </si>
  <si>
    <t>bombeta bela 6 dag rezana oz. po dogovoru</t>
  </si>
  <si>
    <t>bombeta črna 8 dag rezana oz. po dogovoru</t>
  </si>
  <si>
    <t>bombeta koruzna 8 dag rezana oz. po dogovoru</t>
  </si>
  <si>
    <t>bombeta bela 10 dag rezana oz. po dogovoru</t>
  </si>
  <si>
    <t>bombeta črna 10 dag rezana oz. podogovoru</t>
  </si>
  <si>
    <t>bombeta ovsena 8 dag rezana oz. po dogovoru</t>
  </si>
  <si>
    <t>bombeta ržena 6 dag rezana oz. po dogovoru</t>
  </si>
  <si>
    <t>bombeta ržena 8 dag rezana oz. po dogovoru</t>
  </si>
  <si>
    <t>bombeta s sezamom 8 dag rezana oz. po dogovoru</t>
  </si>
  <si>
    <t>grisini s sezamom, 100g</t>
  </si>
  <si>
    <t>kajzerica, polbela 8 dag rezana oz. po dogovoru</t>
  </si>
  <si>
    <t>kajzerica, polbela 6 dag rezana oz. po dogovoru</t>
  </si>
  <si>
    <t>kajzerica, koruzna 8 dag rezana oz. po dogovoru</t>
  </si>
  <si>
    <t>kruh beli, model, narezan ali po dogovoru</t>
  </si>
  <si>
    <t>kruh beli, štruca, narezan ali po dogovoru</t>
  </si>
  <si>
    <t>kruh beli, hlebec, narezan ali po dogovoru</t>
  </si>
  <si>
    <t>kruh črni, hlebec, narezan oz. po dogovoru</t>
  </si>
  <si>
    <t>kruh črni, štruca, narezana oz. po dogovoru</t>
  </si>
  <si>
    <t>kruh črni, T 1100, model, narezan oz. po dogovoru</t>
  </si>
  <si>
    <t>kh</t>
  </si>
  <si>
    <t xml:space="preserve">kruh koruzni, štruca, narezana </t>
  </si>
  <si>
    <t>kruh mlečni, model, narezan</t>
  </si>
  <si>
    <t xml:space="preserve">kruh ovsen, model, narezan </t>
  </si>
  <si>
    <t xml:space="preserve">kruh ovsen, štruca, narezana </t>
  </si>
  <si>
    <t>kruh polbel, model, narezan oz. po dogovoru</t>
  </si>
  <si>
    <t>kruh rženi, hlebček, narezan oz. po dogovoru</t>
  </si>
  <si>
    <t>kruh ržen , model, narezan oz. po dogovoru</t>
  </si>
  <si>
    <t>pizza šunka, sir, 12 dag</t>
  </si>
  <si>
    <t>pletenica z makom 6 dag</t>
  </si>
  <si>
    <t>pletenica z makom 8 dag</t>
  </si>
  <si>
    <t>pletena štručka, mlečna 8 dag</t>
  </si>
  <si>
    <t>rogljič francoski polnozrnat, brez nadeva, 8 dag</t>
  </si>
  <si>
    <t>rogljič mlečni, temni z marmelado,8 - 10 dag</t>
  </si>
  <si>
    <t xml:space="preserve">štručka črna, 8 dag </t>
  </si>
  <si>
    <t xml:space="preserve">štručka črna, 10 dag </t>
  </si>
  <si>
    <t>štručka koruzna 8 dag</t>
  </si>
  <si>
    <t>štručka koruzna 10 dag</t>
  </si>
  <si>
    <t>NAROČNIK DOVOLI ODSTOPANJE V TEŽI ZA ARTIKLE, KJER JE ZAHTEVANA CENA ZA KOMAD, KILOGRAM, LITER V VIŠINI  +/- 20 %, ponudnik mora ponujeno ceno preračunanti na količino pakiranja, ki je ob opisu artikla oz. na 1 kg/1 lit, če je merska enota kg/lit.</t>
  </si>
  <si>
    <t>marmorni kolač, pakiran, 400 - 500g</t>
  </si>
  <si>
    <t>žemlja, koruzna 8 dag, rezana oz. po dogovoru</t>
  </si>
  <si>
    <t xml:space="preserve">štručka sirova, 6 dag </t>
  </si>
  <si>
    <t xml:space="preserve">štručka sirova, 8 dag </t>
  </si>
  <si>
    <t>štručka sirova, 12 dag</t>
  </si>
  <si>
    <t>štručka  sirova, 10 dag</t>
  </si>
  <si>
    <t xml:space="preserve">štručka sirova, pakirana, 8 dag </t>
  </si>
  <si>
    <t xml:space="preserve">štručka makova, 6 dag </t>
  </si>
  <si>
    <t xml:space="preserve">štručka makova, 8 dag </t>
  </si>
  <si>
    <t xml:space="preserve">štručka ovsena, 6 dag </t>
  </si>
  <si>
    <t xml:space="preserve">štručka ovsena, 8 dag </t>
  </si>
  <si>
    <t>štručka polnozrnata, 6 dag</t>
  </si>
  <si>
    <t>štručka polnozrnata, 8 dag</t>
  </si>
  <si>
    <t xml:space="preserve">štručka s sezamom, 8 dag </t>
  </si>
  <si>
    <t xml:space="preserve">štručka s sezamom, 6 dag </t>
  </si>
  <si>
    <t>keksi pirini</t>
  </si>
  <si>
    <t xml:space="preserve">potička, skutina </t>
  </si>
  <si>
    <t>14. SKLOP: JUHE, OMAKE IN OSTALI DODATKI</t>
  </si>
  <si>
    <t>JUHE, OMAKE IN OSTALI DODATKI</t>
  </si>
  <si>
    <t>krof z marmelado 6 dag</t>
  </si>
  <si>
    <t>krof z marmelado 8 dag</t>
  </si>
  <si>
    <t>krof s čokoladnim polnilom 8 dag</t>
  </si>
  <si>
    <t>ekološki pirin kruh 0,8 kg</t>
  </si>
  <si>
    <t>19. SKLOP: EKOLOŠKI KRUH IN PEKOVSKO PECIVO</t>
  </si>
  <si>
    <t>ekološki črni pšenični kruh</t>
  </si>
  <si>
    <t>bio pirino pecivo, 60 g</t>
  </si>
  <si>
    <t>bio ovseno pecivo, 60 g</t>
  </si>
  <si>
    <t>BIO koruzni zdrob 1 kg</t>
  </si>
  <si>
    <t>BIO pirin zdrob 25 0g</t>
  </si>
  <si>
    <t>BIO pirina moka 500 g</t>
  </si>
  <si>
    <t>Paradižnkov ketchup nepekoči, kot Felix*, 1 kg</t>
  </si>
  <si>
    <t>piščančje meso, sveže, prsa, file, brez kosti, brez kože, I. kvalitete, slovensko poreklo</t>
  </si>
  <si>
    <t>piščančje meso, sveže, kračke s kostjo (od 10-12 dkg), I. kvalitete, slovensko poreklo</t>
  </si>
  <si>
    <t>sir brez laktoze, manjše pakiranje,slovensko poreklo</t>
  </si>
  <si>
    <t>sir rezine 150g, slovensko poreklo</t>
  </si>
  <si>
    <t>puranji file, I. kvalitete, zrezki (100 g), 0% odpadka</t>
  </si>
  <si>
    <t xml:space="preserve">oslič file </t>
  </si>
  <si>
    <t>bombeta koruzna 10 dag rezana oz. po dogovoru</t>
  </si>
  <si>
    <t>bombeta s sezamom 12 dag rezana oz. po dogovoru</t>
  </si>
  <si>
    <r>
      <rPr>
        <b/>
        <sz val="12"/>
        <rFont val="Arial Narrow"/>
        <family val="2"/>
      </rPr>
      <t>Naročnik:</t>
    </r>
    <r>
      <rPr>
        <sz val="10"/>
        <rFont val="Arial Narrow"/>
        <family val="2"/>
      </rPr>
      <t xml:space="preserve"> </t>
    </r>
    <r>
      <rPr>
        <b/>
        <sz val="12"/>
        <rFont val="Arial Narrow"/>
        <family val="2"/>
      </rPr>
      <t>Osnovna šola Milana Majcna Šentjanž</t>
    </r>
  </si>
  <si>
    <t>OSNOVNA ŠOLA MILANA MAJCNA ŠENTJANŽ</t>
  </si>
  <si>
    <r>
      <rPr>
        <b/>
        <sz val="12"/>
        <rFont val="Arial Narrow"/>
        <family val="2"/>
      </rPr>
      <t>Naročnik:</t>
    </r>
    <r>
      <rPr>
        <sz val="10"/>
        <rFont val="Arial Narrow"/>
        <family val="2"/>
      </rPr>
      <t xml:space="preserve"> </t>
    </r>
    <r>
      <rPr>
        <b/>
        <sz val="12"/>
        <rFont val="Arial Narrow"/>
        <family val="2"/>
      </rPr>
      <t>Osnovna šola Milana Majcna Šentjaž</t>
    </r>
  </si>
  <si>
    <r>
      <rPr>
        <b/>
        <sz val="12"/>
        <rFont val="Arial Narrow"/>
        <family val="2"/>
      </rPr>
      <t>Naročnik:</t>
    </r>
    <r>
      <rPr>
        <sz val="10"/>
        <rFont val="Arial Narrow"/>
        <family val="2"/>
      </rPr>
      <t xml:space="preserve"> </t>
    </r>
    <r>
      <rPr>
        <b/>
        <sz val="12"/>
        <rFont val="Arial Narrow"/>
        <family val="2"/>
      </rPr>
      <t>Osnovna šola  Milana Majcna Šentjaž</t>
    </r>
  </si>
  <si>
    <t xml:space="preserve">7. SKLOP: MORSKE ZAMRZNJENE RIBE </t>
  </si>
  <si>
    <t xml:space="preserve">MORSKE ZAMRZNJENE RIBE </t>
  </si>
  <si>
    <t>jogurtov napitek navadni 250g, slovensko poreklo</t>
  </si>
  <si>
    <t>piščančje meso, sveže, zrezki (70 do 100 g), brez kosti, brez kože, I. kvalitete, slovensko poreklo</t>
  </si>
  <si>
    <t>piščančje meso, sveže, file, kocke 1 x1 cm, brez kosti, brez kože, I. kvalitete, slovensko poreklo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</si>
</sst>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SIT&quot;;\-#,##0\ &quot;SIT&quot;"/>
    <numFmt numFmtId="175" formatCode="#,##0\ &quot;SIT&quot;;[Red]\-#,##0\ &quot;SIT&quot;"/>
    <numFmt numFmtId="176" formatCode="#,##0.00\ &quot;SIT&quot;;\-#,##0.00\ &quot;SIT&quot;"/>
    <numFmt numFmtId="177" formatCode="#,##0.00\ &quot;SIT&quot;;[Red]\-#,##0.00\ &quot;SIT&quot;"/>
    <numFmt numFmtId="178" formatCode="_-* #,##0\ &quot;SIT&quot;_-;\-* #,##0\ &quot;SIT&quot;_-;_-* &quot;-&quot;\ &quot;SIT&quot;_-;_-@_-"/>
    <numFmt numFmtId="179" formatCode="_-* #,##0\ _S_I_T_-;\-* #,##0\ _S_I_T_-;_-* &quot;-&quot;\ _S_I_T_-;_-@_-"/>
    <numFmt numFmtId="180" formatCode="_-* #,##0.00\ &quot;SIT&quot;_-;\-* #,##0.00\ &quot;SIT&quot;_-;_-* &quot;-&quot;??\ &quot;SIT&quot;_-;_-@_-"/>
    <numFmt numFmtId="181" formatCode="_-* #,##0.00\ _S_I_T_-;\-* #,##0.00\ _S_I_T_-;_-* &quot;-&quot;??\ _S_I_T_-;_-@_-"/>
    <numFmt numFmtId="182" formatCode="0.0000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#,##0.0"/>
    <numFmt numFmtId="188" formatCode="#,##0.000"/>
    <numFmt numFmtId="189" formatCode="#,##0.0000"/>
    <numFmt numFmtId="190" formatCode="[$-424]d\.\ mmmm\ yyyy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sz val="12"/>
      <name val="Times New Roman"/>
      <family val="1"/>
    </font>
    <font>
      <sz val="14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 Narrow"/>
      <family val="2"/>
    </font>
    <font>
      <b/>
      <u val="single"/>
      <sz val="10"/>
      <name val="Arial Narrow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51"/>
      <name val="Arial"/>
      <family val="2"/>
    </font>
    <font>
      <b/>
      <sz val="11"/>
      <color indexed="63"/>
      <name val="Calibri"/>
      <family val="2"/>
    </font>
    <font>
      <b/>
      <sz val="18"/>
      <color indexed="25"/>
      <name val="Cambria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60"/>
      <name val="Calibri"/>
      <family val="2"/>
    </font>
    <font>
      <u val="single"/>
      <sz val="10"/>
      <color indexed="55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10"/>
      <name val="Calibri"/>
      <family val="2"/>
    </font>
    <font>
      <sz val="9"/>
      <color indexed="25"/>
      <name val="Arial Narrow"/>
      <family val="2"/>
    </font>
    <font>
      <sz val="10"/>
      <color indexed="10"/>
      <name val="Arial Narrow"/>
      <family val="2"/>
    </font>
    <font>
      <sz val="9"/>
      <color indexed="8"/>
      <name val="Calibri"/>
      <family val="2"/>
    </font>
    <font>
      <b/>
      <sz val="10"/>
      <color indexed="10"/>
      <name val="Arial Narrow"/>
      <family val="2"/>
    </font>
    <font>
      <sz val="12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 Narrow"/>
      <family val="2"/>
    </font>
    <font>
      <sz val="9"/>
      <color theme="1"/>
      <name val="Tahoma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sz val="9"/>
      <color theme="1" tint="0.04998999834060669"/>
      <name val="Arial Narrow"/>
      <family val="2"/>
    </font>
    <font>
      <b/>
      <sz val="10"/>
      <color rgb="FFFF0000"/>
      <name val="Calibri"/>
      <family val="2"/>
    </font>
    <font>
      <sz val="9"/>
      <color theme="3"/>
      <name val="Arial Narrow"/>
      <family val="2"/>
    </font>
    <font>
      <b/>
      <sz val="10"/>
      <color rgb="FFFF0000"/>
      <name val="Arial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2"/>
      <color rgb="FFFF0000"/>
      <name val="Arial Narrow"/>
      <family val="2"/>
    </font>
    <font>
      <b/>
      <sz val="11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1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64" fillId="22" borderId="0" applyNumberFormat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8" fillId="0" borderId="6" applyNumberFormat="0" applyFill="0" applyAlignment="0" applyProtection="0"/>
    <xf numFmtId="0" fontId="69" fillId="30" borderId="7" applyNumberFormat="0" applyAlignment="0" applyProtection="0"/>
    <xf numFmtId="0" fontId="70" fillId="21" borderId="8" applyNumberFormat="0" applyAlignment="0" applyProtection="0"/>
    <xf numFmtId="0" fontId="71" fillId="3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32" borderId="8" applyNumberFormat="0" applyAlignment="0" applyProtection="0"/>
    <xf numFmtId="0" fontId="73" fillId="0" borderId="9" applyNumberFormat="0" applyFill="0" applyAlignment="0" applyProtection="0"/>
  </cellStyleXfs>
  <cellXfs count="2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4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8" fillId="0" borderId="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 quotePrefix="1">
      <alignment horizontal="center" vertical="center"/>
    </xf>
    <xf numFmtId="4" fontId="6" fillId="0" borderId="0" xfId="0" applyNumberFormat="1" applyFont="1" applyBorder="1" applyAlignment="1" quotePrefix="1">
      <alignment horizontal="center" vertical="center"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4" fontId="10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10" fillId="33" borderId="11" xfId="0" applyFont="1" applyFill="1" applyBorder="1" applyAlignment="1">
      <alignment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4" fontId="10" fillId="33" borderId="11" xfId="0" applyNumberFormat="1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3" fontId="11" fillId="33" borderId="10" xfId="41" applyNumberFormat="1" applyFont="1" applyFill="1" applyBorder="1" applyAlignment="1">
      <alignment horizontal="center" vertical="top" wrapText="1"/>
      <protection/>
    </xf>
    <xf numFmtId="0" fontId="12" fillId="33" borderId="0" xfId="0" applyFont="1" applyFill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" fontId="11" fillId="34" borderId="10" xfId="41" applyNumberFormat="1" applyFont="1" applyFill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/>
    </xf>
    <xf numFmtId="3" fontId="11" fillId="34" borderId="13" xfId="41" applyNumberFormat="1" applyFont="1" applyFill="1" applyBorder="1" applyAlignment="1">
      <alignment horizontal="center" vertical="top" wrapText="1"/>
      <protection/>
    </xf>
    <xf numFmtId="0" fontId="10" fillId="0" borderId="10" xfId="0" applyFont="1" applyBorder="1" applyAlignment="1">
      <alignment/>
    </xf>
    <xf numFmtId="0" fontId="74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/>
    </xf>
    <xf numFmtId="4" fontId="10" fillId="33" borderId="14" xfId="0" applyNumberFormat="1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top" wrapText="1"/>
    </xf>
    <xf numFmtId="3" fontId="10" fillId="33" borderId="10" xfId="0" applyNumberFormat="1" applyFont="1" applyFill="1" applyBorder="1" applyAlignment="1" quotePrefix="1">
      <alignment horizontal="center" vertical="center"/>
    </xf>
    <xf numFmtId="4" fontId="11" fillId="33" borderId="10" xfId="0" applyNumberFormat="1" applyFont="1" applyFill="1" applyBorder="1" applyAlignment="1" quotePrefix="1">
      <alignment horizontal="center" vertical="center"/>
    </xf>
    <xf numFmtId="0" fontId="18" fillId="34" borderId="10" xfId="0" applyFont="1" applyFill="1" applyBorder="1" applyAlignment="1">
      <alignment horizontal="center" vertical="top" wrapText="1"/>
    </xf>
    <xf numFmtId="3" fontId="18" fillId="34" borderId="10" xfId="0" applyNumberFormat="1" applyFont="1" applyFill="1" applyBorder="1" applyAlignment="1">
      <alignment horizontal="center" vertical="top" wrapText="1"/>
    </xf>
    <xf numFmtId="4" fontId="18" fillId="34" borderId="10" xfId="0" applyNumberFormat="1" applyFont="1" applyFill="1" applyBorder="1" applyAlignment="1">
      <alignment horizontal="center" vertical="top" wrapText="1"/>
    </xf>
    <xf numFmtId="4" fontId="18" fillId="34" borderId="10" xfId="41" applyNumberFormat="1" applyFont="1" applyFill="1" applyBorder="1" applyAlignment="1">
      <alignment horizontal="center" vertical="top" wrapText="1"/>
      <protection/>
    </xf>
    <xf numFmtId="0" fontId="20" fillId="0" borderId="0" xfId="0" applyFont="1" applyAlignment="1">
      <alignment wrapText="1"/>
    </xf>
    <xf numFmtId="0" fontId="18" fillId="34" borderId="10" xfId="0" applyFont="1" applyFill="1" applyBorder="1" applyAlignment="1">
      <alignment vertical="center" wrapText="1"/>
    </xf>
    <xf numFmtId="0" fontId="20" fillId="0" borderId="0" xfId="0" applyFont="1" applyAlignment="1">
      <alignment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>
      <alignment horizontal="center" vertical="top" wrapText="1"/>
    </xf>
    <xf numFmtId="3" fontId="18" fillId="34" borderId="10" xfId="41" applyNumberFormat="1" applyFont="1" applyFill="1" applyBorder="1" applyAlignment="1">
      <alignment horizontal="center" vertical="top" wrapText="1"/>
      <protection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4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 quotePrefix="1">
      <alignment horizontal="center" vertical="center"/>
    </xf>
    <xf numFmtId="0" fontId="10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top" wrapText="1"/>
    </xf>
    <xf numFmtId="3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 quotePrefix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Fill="1" applyBorder="1" applyAlignment="1" quotePrefix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/>
    </xf>
    <xf numFmtId="0" fontId="10" fillId="33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21" fillId="33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 horizontal="right"/>
    </xf>
    <xf numFmtId="4" fontId="0" fillId="35" borderId="22" xfId="0" applyNumberFormat="1" applyFill="1" applyBorder="1" applyAlignment="1">
      <alignment/>
    </xf>
    <xf numFmtId="0" fontId="7" fillId="0" borderId="11" xfId="0" applyFont="1" applyBorder="1" applyAlignment="1">
      <alignment vertical="top"/>
    </xf>
    <xf numFmtId="0" fontId="11" fillId="35" borderId="10" xfId="0" applyFont="1" applyFill="1" applyBorder="1" applyAlignment="1">
      <alignment vertical="top"/>
    </xf>
    <xf numFmtId="3" fontId="6" fillId="35" borderId="10" xfId="0" applyNumberFormat="1" applyFont="1" applyFill="1" applyBorder="1" applyAlignment="1" quotePrefix="1">
      <alignment vertical="top"/>
    </xf>
    <xf numFmtId="4" fontId="6" fillId="35" borderId="10" xfId="0" applyNumberFormat="1" applyFont="1" applyFill="1" applyBorder="1" applyAlignment="1" quotePrefix="1">
      <alignment vertical="top"/>
    </xf>
    <xf numFmtId="4" fontId="11" fillId="35" borderId="10" xfId="0" applyNumberFormat="1" applyFont="1" applyFill="1" applyBorder="1" applyAlignment="1" quotePrefix="1">
      <alignment vertical="top"/>
    </xf>
    <xf numFmtId="4" fontId="11" fillId="35" borderId="11" xfId="0" applyNumberFormat="1" applyFont="1" applyFill="1" applyBorder="1" applyAlignment="1" quotePrefix="1">
      <alignment vertical="top"/>
    </xf>
    <xf numFmtId="0" fontId="2" fillId="35" borderId="10" xfId="0" applyFont="1" applyFill="1" applyBorder="1" applyAlignment="1">
      <alignment vertical="top"/>
    </xf>
    <xf numFmtId="0" fontId="4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7" fillId="0" borderId="10" xfId="0" applyFont="1" applyBorder="1" applyAlignment="1">
      <alignment vertical="top"/>
    </xf>
    <xf numFmtId="0" fontId="10" fillId="36" borderId="10" xfId="0" applyFont="1" applyFill="1" applyBorder="1" applyAlignment="1">
      <alignment horizontal="left" vertical="center" wrapText="1"/>
    </xf>
    <xf numFmtId="0" fontId="18" fillId="36" borderId="10" xfId="0" applyFont="1" applyFill="1" applyBorder="1" applyAlignment="1">
      <alignment horizontal="center" vertical="top" wrapText="1"/>
    </xf>
    <xf numFmtId="0" fontId="10" fillId="3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/>
    </xf>
    <xf numFmtId="4" fontId="0" fillId="0" borderId="10" xfId="0" applyNumberFormat="1" applyBorder="1" applyAlignment="1">
      <alignment horizontal="right"/>
    </xf>
    <xf numFmtId="0" fontId="10" fillId="0" borderId="11" xfId="0" applyFont="1" applyBorder="1" applyAlignment="1">
      <alignment/>
    </xf>
    <xf numFmtId="0" fontId="12" fillId="0" borderId="14" xfId="0" applyFont="1" applyBorder="1" applyAlignment="1">
      <alignment/>
    </xf>
    <xf numFmtId="4" fontId="11" fillId="33" borderId="14" xfId="0" applyNumberFormat="1" applyFont="1" applyFill="1" applyBorder="1" applyAlignment="1" quotePrefix="1">
      <alignment horizontal="center" vertical="center"/>
    </xf>
    <xf numFmtId="4" fontId="10" fillId="33" borderId="14" xfId="0" applyNumberFormat="1" applyFont="1" applyFill="1" applyBorder="1" applyAlignment="1">
      <alignment horizontal="right" vertical="center" wrapText="1"/>
    </xf>
    <xf numFmtId="0" fontId="10" fillId="37" borderId="10" xfId="0" applyFont="1" applyFill="1" applyBorder="1" applyAlignment="1">
      <alignment/>
    </xf>
    <xf numFmtId="0" fontId="10" fillId="37" borderId="10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left" vertical="top" wrapText="1"/>
    </xf>
    <xf numFmtId="0" fontId="75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44" applyNumberFormat="1" applyFont="1" applyBorder="1" applyAlignment="1">
      <alignment horizontal="left"/>
      <protection/>
    </xf>
    <xf numFmtId="49" fontId="0" fillId="0" borderId="10" xfId="44" applyNumberFormat="1" applyFont="1" applyBorder="1" applyAlignment="1">
      <alignment horizontal="left" wrapText="1"/>
      <protection/>
    </xf>
    <xf numFmtId="0" fontId="0" fillId="0" borderId="0" xfId="41">
      <alignment/>
      <protection/>
    </xf>
    <xf numFmtId="0" fontId="0" fillId="0" borderId="0" xfId="41" quotePrefix="1">
      <alignment/>
      <protection/>
    </xf>
    <xf numFmtId="0" fontId="10" fillId="33" borderId="13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top" wrapText="1"/>
    </xf>
    <xf numFmtId="0" fontId="76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/>
    </xf>
    <xf numFmtId="0" fontId="0" fillId="35" borderId="24" xfId="0" applyFill="1" applyBorder="1" applyAlignment="1">
      <alignment/>
    </xf>
    <xf numFmtId="4" fontId="0" fillId="0" borderId="10" xfId="0" applyNumberFormat="1" applyBorder="1" applyAlignment="1">
      <alignment wrapText="1"/>
    </xf>
    <xf numFmtId="0" fontId="0" fillId="35" borderId="10" xfId="0" applyFill="1" applyBorder="1" applyAlignment="1">
      <alignment/>
    </xf>
    <xf numFmtId="4" fontId="10" fillId="0" borderId="10" xfId="0" applyNumberFormat="1" applyFont="1" applyBorder="1" applyAlignment="1">
      <alignment/>
    </xf>
    <xf numFmtId="4" fontId="0" fillId="35" borderId="10" xfId="0" applyNumberFormat="1" applyFill="1" applyBorder="1" applyAlignment="1">
      <alignment/>
    </xf>
    <xf numFmtId="4" fontId="10" fillId="33" borderId="10" xfId="0" applyNumberFormat="1" applyFont="1" applyFill="1" applyBorder="1" applyAlignment="1" applyProtection="1">
      <alignment/>
      <protection locked="0"/>
    </xf>
    <xf numFmtId="4" fontId="0" fillId="35" borderId="10" xfId="0" applyNumberFormat="1" applyFill="1" applyBorder="1" applyAlignment="1" applyProtection="1">
      <alignment/>
      <protection locked="0"/>
    </xf>
    <xf numFmtId="4" fontId="10" fillId="35" borderId="10" xfId="0" applyNumberFormat="1" applyFont="1" applyFill="1" applyBorder="1" applyAlignment="1">
      <alignment/>
    </xf>
    <xf numFmtId="3" fontId="18" fillId="34" borderId="13" xfId="41" applyNumberFormat="1" applyFont="1" applyFill="1" applyBorder="1" applyAlignment="1">
      <alignment horizontal="center" vertical="top" wrapText="1"/>
      <protection/>
    </xf>
    <xf numFmtId="4" fontId="21" fillId="33" borderId="10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 wrapText="1"/>
    </xf>
    <xf numFmtId="2" fontId="0" fillId="0" borderId="15" xfId="0" applyNumberFormat="1" applyBorder="1" applyAlignment="1">
      <alignment/>
    </xf>
    <xf numFmtId="2" fontId="0" fillId="0" borderId="10" xfId="0" applyNumberFormat="1" applyBorder="1" applyAlignment="1">
      <alignment horizontal="left"/>
    </xf>
    <xf numFmtId="2" fontId="0" fillId="0" borderId="10" xfId="0" applyNumberFormat="1" applyBorder="1" applyAlignment="1">
      <alignment/>
    </xf>
    <xf numFmtId="0" fontId="22" fillId="34" borderId="10" xfId="0" applyFont="1" applyFill="1" applyBorder="1" applyAlignment="1">
      <alignment horizontal="center" vertical="top" wrapText="1"/>
    </xf>
    <xf numFmtId="0" fontId="23" fillId="34" borderId="10" xfId="0" applyFont="1" applyFill="1" applyBorder="1" applyAlignment="1">
      <alignment horizontal="center" vertical="top" wrapText="1"/>
    </xf>
    <xf numFmtId="4" fontId="5" fillId="34" borderId="10" xfId="41" applyNumberFormat="1" applyFont="1" applyFill="1" applyBorder="1" applyAlignment="1">
      <alignment horizontal="center" vertical="top" wrapText="1"/>
      <protection/>
    </xf>
    <xf numFmtId="3" fontId="5" fillId="34" borderId="10" xfId="41" applyNumberFormat="1" applyFont="1" applyFill="1" applyBorder="1" applyAlignment="1">
      <alignment horizontal="center" vertical="top" wrapText="1"/>
      <protection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75" fillId="0" borderId="10" xfId="43" applyNumberFormat="1" applyFont="1" applyFill="1" applyBorder="1" applyAlignment="1" applyProtection="1">
      <alignment horizontal="left" vertical="center" wrapText="1"/>
      <protection/>
    </xf>
    <xf numFmtId="0" fontId="10" fillId="36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77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3" fontId="10" fillId="33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vertical="top"/>
    </xf>
    <xf numFmtId="2" fontId="10" fillId="33" borderId="10" xfId="0" applyNumberFormat="1" applyFont="1" applyFill="1" applyBorder="1" applyAlignment="1">
      <alignment horizontal="center" vertical="top" wrapText="1"/>
    </xf>
    <xf numFmtId="1" fontId="11" fillId="33" borderId="10" xfId="41" applyNumberFormat="1" applyFont="1" applyFill="1" applyBorder="1" applyAlignment="1">
      <alignment horizontal="center" vertical="top" wrapText="1"/>
      <protection/>
    </xf>
    <xf numFmtId="1" fontId="10" fillId="33" borderId="10" xfId="41" applyNumberFormat="1" applyFont="1" applyFill="1" applyBorder="1" applyAlignment="1">
      <alignment horizontal="center" vertical="top" wrapText="1"/>
      <protection/>
    </xf>
    <xf numFmtId="1" fontId="2" fillId="35" borderId="10" xfId="0" applyNumberFormat="1" applyFont="1" applyFill="1" applyBorder="1" applyAlignment="1">
      <alignment vertical="top"/>
    </xf>
    <xf numFmtId="1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1" fillId="35" borderId="10" xfId="0" applyNumberFormat="1" applyFont="1" applyFill="1" applyBorder="1" applyAlignment="1">
      <alignment vertical="top"/>
    </xf>
    <xf numFmtId="3" fontId="10" fillId="0" borderId="10" xfId="0" applyNumberFormat="1" applyFont="1" applyBorder="1" applyAlignment="1">
      <alignment wrapText="1"/>
    </xf>
    <xf numFmtId="0" fontId="24" fillId="0" borderId="0" xfId="0" applyFont="1" applyAlignment="1">
      <alignment/>
    </xf>
    <xf numFmtId="49" fontId="12" fillId="0" borderId="10" xfId="44" applyNumberFormat="1" applyFont="1" applyBorder="1" applyAlignment="1">
      <alignment horizontal="left"/>
      <protection/>
    </xf>
    <xf numFmtId="0" fontId="0" fillId="0" borderId="10" xfId="0" applyFont="1" applyBorder="1" applyAlignment="1">
      <alignment wrapText="1"/>
    </xf>
    <xf numFmtId="0" fontId="10" fillId="0" borderId="11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78" fillId="0" borderId="11" xfId="0" applyFont="1" applyBorder="1" applyAlignment="1">
      <alignment vertical="center" wrapText="1"/>
    </xf>
    <xf numFmtId="0" fontId="10" fillId="33" borderId="27" xfId="0" applyFont="1" applyFill="1" applyBorder="1" applyAlignment="1">
      <alignment vertical="center" wrapText="1"/>
    </xf>
    <xf numFmtId="0" fontId="79" fillId="38" borderId="0" xfId="0" applyFont="1" applyFill="1" applyBorder="1" applyAlignment="1">
      <alignment shrinkToFit="1"/>
    </xf>
    <xf numFmtId="0" fontId="80" fillId="0" borderId="10" xfId="0" applyFont="1" applyBorder="1" applyAlignment="1">
      <alignment wrapText="1"/>
    </xf>
    <xf numFmtId="3" fontId="80" fillId="0" borderId="10" xfId="0" applyNumberFormat="1" applyFont="1" applyBorder="1" applyAlignment="1">
      <alignment wrapText="1"/>
    </xf>
    <xf numFmtId="4" fontId="80" fillId="0" borderId="10" xfId="0" applyNumberFormat="1" applyFont="1" applyBorder="1" applyAlignment="1">
      <alignment wrapText="1"/>
    </xf>
    <xf numFmtId="0" fontId="80" fillId="0" borderId="0" xfId="0" applyFont="1" applyBorder="1" applyAlignment="1">
      <alignment wrapText="1"/>
    </xf>
    <xf numFmtId="0" fontId="80" fillId="0" borderId="0" xfId="0" applyFont="1" applyAlignment="1">
      <alignment wrapText="1"/>
    </xf>
    <xf numFmtId="0" fontId="74" fillId="33" borderId="10" xfId="0" applyFont="1" applyFill="1" applyBorder="1" applyAlignment="1">
      <alignment vertical="center" wrapText="1"/>
    </xf>
    <xf numFmtId="4" fontId="11" fillId="35" borderId="10" xfId="0" applyNumberFormat="1" applyFont="1" applyFill="1" applyBorder="1" applyAlignment="1" quotePrefix="1">
      <alignment horizontal="center" vertical="top"/>
    </xf>
    <xf numFmtId="3" fontId="11" fillId="35" borderId="10" xfId="0" applyNumberFormat="1" applyFont="1" applyFill="1" applyBorder="1" applyAlignment="1" quotePrefix="1">
      <alignment vertical="top"/>
    </xf>
    <xf numFmtId="3" fontId="11" fillId="35" borderId="10" xfId="0" applyNumberFormat="1" applyFont="1" applyFill="1" applyBorder="1" applyAlignment="1" quotePrefix="1">
      <alignment horizontal="center" vertical="top"/>
    </xf>
    <xf numFmtId="0" fontId="74" fillId="0" borderId="10" xfId="0" applyFont="1" applyFill="1" applyBorder="1" applyAlignment="1">
      <alignment vertical="center" wrapText="1"/>
    </xf>
    <xf numFmtId="0" fontId="10" fillId="33" borderId="25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top" wrapText="1"/>
    </xf>
    <xf numFmtId="3" fontId="11" fillId="34" borderId="10" xfId="0" applyNumberFormat="1" applyFont="1" applyFill="1" applyBorder="1" applyAlignment="1">
      <alignment horizontal="center" vertical="top" wrapText="1"/>
    </xf>
    <xf numFmtId="4" fontId="11" fillId="34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/>
    </xf>
    <xf numFmtId="0" fontId="81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0" fillId="0" borderId="13" xfId="0" applyFont="1" applyBorder="1" applyAlignment="1">
      <alignment horizontal="left" vertical="center" wrapText="1"/>
    </xf>
    <xf numFmtId="0" fontId="82" fillId="0" borderId="0" xfId="0" applyFont="1" applyAlignment="1">
      <alignment horizontal="left" wrapText="1"/>
    </xf>
    <xf numFmtId="0" fontId="51" fillId="0" borderId="10" xfId="0" applyFont="1" applyBorder="1" applyAlignment="1">
      <alignment vertical="center" wrapText="1"/>
    </xf>
    <xf numFmtId="0" fontId="27" fillId="0" borderId="0" xfId="0" applyFont="1" applyAlignment="1">
      <alignment/>
    </xf>
    <xf numFmtId="3" fontId="20" fillId="33" borderId="10" xfId="0" applyNumberFormat="1" applyFont="1" applyFill="1" applyBorder="1" applyAlignment="1">
      <alignment horizontal="left" vertical="top" wrapText="1"/>
    </xf>
    <xf numFmtId="0" fontId="20" fillId="0" borderId="13" xfId="0" applyFont="1" applyBorder="1" applyAlignment="1">
      <alignment horizontal="left" vertical="center" wrapText="1"/>
    </xf>
    <xf numFmtId="0" fontId="79" fillId="38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top"/>
    </xf>
    <xf numFmtId="0" fontId="79" fillId="38" borderId="0" xfId="0" applyFont="1" applyFill="1" applyBorder="1" applyAlignment="1">
      <alignment vertical="center" wrapText="1"/>
    </xf>
    <xf numFmtId="4" fontId="0" fillId="35" borderId="0" xfId="0" applyNumberFormat="1" applyFill="1" applyBorder="1" applyAlignment="1">
      <alignment/>
    </xf>
    <xf numFmtId="0" fontId="79" fillId="38" borderId="28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/>
    </xf>
    <xf numFmtId="0" fontId="7" fillId="33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 quotePrefix="1">
      <alignment vertical="top"/>
    </xf>
    <xf numFmtId="4" fontId="6" fillId="33" borderId="0" xfId="0" applyNumberFormat="1" applyFont="1" applyFill="1" applyBorder="1" applyAlignment="1" quotePrefix="1">
      <alignment vertical="top"/>
    </xf>
    <xf numFmtId="4" fontId="11" fillId="33" borderId="0" xfId="0" applyNumberFormat="1" applyFont="1" applyFill="1" applyBorder="1" applyAlignment="1" quotePrefix="1">
      <alignment vertical="top"/>
    </xf>
    <xf numFmtId="4" fontId="0" fillId="33" borderId="0" xfId="0" applyNumberFormat="1" applyFill="1" applyBorder="1" applyAlignment="1">
      <alignment/>
    </xf>
    <xf numFmtId="0" fontId="83" fillId="0" borderId="28" xfId="0" applyFont="1" applyBorder="1" applyAlignment="1">
      <alignment horizontal="left" vertical="top" wrapText="1"/>
    </xf>
    <xf numFmtId="0" fontId="83" fillId="0" borderId="0" xfId="0" applyFont="1" applyBorder="1" applyAlignment="1">
      <alignment horizontal="left" vertical="top" wrapText="1"/>
    </xf>
    <xf numFmtId="0" fontId="11" fillId="33" borderId="28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3" fontId="11" fillId="33" borderId="0" xfId="0" applyNumberFormat="1" applyFont="1" applyFill="1" applyBorder="1" applyAlignment="1" quotePrefix="1">
      <alignment vertical="top"/>
    </xf>
    <xf numFmtId="4" fontId="10" fillId="33" borderId="0" xfId="0" applyNumberFormat="1" applyFont="1" applyFill="1" applyBorder="1" applyAlignment="1">
      <alignment/>
    </xf>
    <xf numFmtId="4" fontId="11" fillId="33" borderId="0" xfId="0" applyNumberFormat="1" applyFont="1" applyFill="1" applyBorder="1" applyAlignment="1" quotePrefix="1">
      <alignment horizontal="center" vertical="top"/>
    </xf>
    <xf numFmtId="3" fontId="2" fillId="33" borderId="0" xfId="0" applyNumberFormat="1" applyFont="1" applyFill="1" applyBorder="1" applyAlignment="1">
      <alignment vertical="top"/>
    </xf>
    <xf numFmtId="0" fontId="84" fillId="33" borderId="0" xfId="0" applyFont="1" applyFill="1" applyBorder="1" applyAlignment="1">
      <alignment horizontal="left" vertical="top" wrapText="1"/>
    </xf>
    <xf numFmtId="3" fontId="11" fillId="33" borderId="0" xfId="0" applyNumberFormat="1" applyFont="1" applyFill="1" applyBorder="1" applyAlignment="1">
      <alignment vertical="top"/>
    </xf>
    <xf numFmtId="0" fontId="11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0" fontId="79" fillId="38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11" fillId="34" borderId="13" xfId="0" applyFont="1" applyFill="1" applyBorder="1" applyAlignment="1">
      <alignment horizontal="left" vertical="top" wrapText="1"/>
    </xf>
    <xf numFmtId="0" fontId="12" fillId="34" borderId="13" xfId="0" applyFont="1" applyFill="1" applyBorder="1" applyAlignment="1">
      <alignment horizontal="left" vertical="top" wrapText="1"/>
    </xf>
    <xf numFmtId="0" fontId="12" fillId="34" borderId="13" xfId="0" applyFont="1" applyFill="1" applyBorder="1" applyAlignment="1">
      <alignment vertical="top" wrapText="1"/>
    </xf>
    <xf numFmtId="0" fontId="12" fillId="34" borderId="29" xfId="0" applyFont="1" applyFill="1" applyBorder="1" applyAlignment="1">
      <alignment vertical="top" wrapText="1"/>
    </xf>
    <xf numFmtId="0" fontId="79" fillId="38" borderId="28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4" fillId="0" borderId="30" xfId="0" applyFont="1" applyBorder="1" applyAlignment="1">
      <alignment horizontal="left"/>
    </xf>
    <xf numFmtId="0" fontId="18" fillId="34" borderId="10" xfId="0" applyFont="1" applyFill="1" applyBorder="1" applyAlignment="1">
      <alignment horizontal="left" vertical="center" wrapText="1"/>
    </xf>
    <xf numFmtId="0" fontId="83" fillId="0" borderId="28" xfId="0" applyFont="1" applyBorder="1" applyAlignment="1">
      <alignment horizontal="left" vertical="top" wrapText="1"/>
    </xf>
    <xf numFmtId="0" fontId="83" fillId="0" borderId="0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41">
      <alignment/>
      <protection/>
    </xf>
    <xf numFmtId="0" fontId="0" fillId="0" borderId="0" xfId="0" applyAlignment="1">
      <alignment horizontal="center"/>
    </xf>
    <xf numFmtId="0" fontId="83" fillId="33" borderId="28" xfId="0" applyFont="1" applyFill="1" applyBorder="1" applyAlignment="1">
      <alignment horizontal="left" vertical="top" wrapText="1"/>
    </xf>
    <xf numFmtId="0" fontId="83" fillId="33" borderId="0" xfId="0" applyFont="1" applyFill="1" applyBorder="1" applyAlignment="1">
      <alignment horizontal="left" vertical="top" wrapText="1"/>
    </xf>
    <xf numFmtId="0" fontId="85" fillId="33" borderId="31" xfId="0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1" fillId="34" borderId="12" xfId="0" applyFont="1" applyFill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7" fillId="0" borderId="30" xfId="0" applyFont="1" applyBorder="1" applyAlignment="1">
      <alignment horizontal="left"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2 2" xfId="42"/>
    <cellStyle name="Navadno 3" xfId="43"/>
    <cellStyle name="Navadno_List1" xfId="44"/>
    <cellStyle name="Nevtralno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1" defaultTableStyle="TableStyleMedium9" defaultPivotStyle="PivotStyleLight16">
    <tableStyle name="Slog tabe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snovno">
      <a:dk1>
        <a:srgbClr val="000000"/>
      </a:dk1>
      <a:lt1>
        <a:sysClr val="window" lastClr="FFFFFF"/>
      </a:lt1>
      <a:dk2>
        <a:srgbClr val="D1282E"/>
      </a:dk2>
      <a:lt2>
        <a:srgbClr val="C8C8B1"/>
      </a:lt2>
      <a:accent1>
        <a:srgbClr val="7A7A7A"/>
      </a:accent1>
      <a:accent2>
        <a:srgbClr val="F5C201"/>
      </a:accent2>
      <a:accent3>
        <a:srgbClr val="526DB0"/>
      </a:accent3>
      <a:accent4>
        <a:srgbClr val="989AAC"/>
      </a:accent4>
      <a:accent5>
        <a:srgbClr val="DC5924"/>
      </a:accent5>
      <a:accent6>
        <a:srgbClr val="B4B392"/>
      </a:accent6>
      <a:hlink>
        <a:srgbClr val="CC9900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9"/>
  <sheetViews>
    <sheetView zoomScalePageLayoutView="0" workbookViewId="0" topLeftCell="A37">
      <selection activeCell="C12" sqref="C12"/>
    </sheetView>
  </sheetViews>
  <sheetFormatPr defaultColWidth="9.140625" defaultRowHeight="12.75"/>
  <cols>
    <col min="2" max="2" width="5.140625" style="0" customWidth="1"/>
    <col min="3" max="3" width="50.7109375" style="0" customWidth="1"/>
    <col min="4" max="4" width="20.140625" style="0" customWidth="1"/>
  </cols>
  <sheetData>
    <row r="1" ht="12.75">
      <c r="B1" t="s">
        <v>775</v>
      </c>
    </row>
    <row r="3" ht="13.5" thickBot="1"/>
    <row r="4" spans="2:4" ht="12.75">
      <c r="B4" s="116"/>
      <c r="C4" s="117"/>
      <c r="D4" s="118"/>
    </row>
    <row r="5" spans="2:4" ht="13.5" thickBot="1">
      <c r="B5" s="115" t="s">
        <v>134</v>
      </c>
      <c r="C5" s="143" t="s">
        <v>209</v>
      </c>
      <c r="D5" s="166"/>
    </row>
    <row r="6" spans="2:4" ht="12.75">
      <c r="B6" s="177" t="s">
        <v>103</v>
      </c>
      <c r="C6" s="114" t="s">
        <v>210</v>
      </c>
      <c r="D6" s="165"/>
    </row>
    <row r="7" spans="2:4" ht="12.75">
      <c r="B7" s="177" t="s">
        <v>104</v>
      </c>
      <c r="C7" s="114" t="s">
        <v>302</v>
      </c>
      <c r="D7" s="165"/>
    </row>
    <row r="8" spans="2:4" ht="12.75">
      <c r="B8" s="178" t="s">
        <v>105</v>
      </c>
      <c r="C8" s="15" t="s">
        <v>211</v>
      </c>
      <c r="D8" s="119"/>
    </row>
    <row r="9" spans="2:4" ht="12.75">
      <c r="B9" s="178" t="s">
        <v>106</v>
      </c>
      <c r="C9" s="15" t="s">
        <v>303</v>
      </c>
      <c r="D9" s="119"/>
    </row>
    <row r="10" spans="2:4" ht="12.75">
      <c r="B10" s="179" t="s">
        <v>107</v>
      </c>
      <c r="C10" s="15" t="s">
        <v>212</v>
      </c>
      <c r="D10" s="119"/>
    </row>
    <row r="11" spans="2:4" ht="12.75">
      <c r="B11" s="15" t="s">
        <v>108</v>
      </c>
      <c r="C11" s="15" t="s">
        <v>233</v>
      </c>
      <c r="D11" s="119"/>
    </row>
    <row r="12" spans="2:4" ht="12.75">
      <c r="B12" s="177" t="s">
        <v>135</v>
      </c>
      <c r="C12" s="15" t="s">
        <v>779</v>
      </c>
      <c r="D12" s="119"/>
    </row>
    <row r="13" spans="2:4" ht="12.75">
      <c r="B13" s="178" t="s">
        <v>136</v>
      </c>
      <c r="C13" s="15" t="s">
        <v>304</v>
      </c>
      <c r="D13" s="119"/>
    </row>
    <row r="14" spans="2:4" ht="12.75">
      <c r="B14" s="15" t="s">
        <v>137</v>
      </c>
      <c r="C14" s="15" t="s">
        <v>213</v>
      </c>
      <c r="D14" s="144"/>
    </row>
    <row r="15" spans="2:4" ht="12.75">
      <c r="B15" s="177" t="s">
        <v>138</v>
      </c>
      <c r="C15" s="15" t="s">
        <v>146</v>
      </c>
      <c r="D15" s="119"/>
    </row>
    <row r="16" spans="2:4" ht="12.75">
      <c r="B16" s="178" t="s">
        <v>139</v>
      </c>
      <c r="C16" s="15" t="s">
        <v>214</v>
      </c>
      <c r="D16" s="119"/>
    </row>
    <row r="17" spans="2:4" ht="12.75">
      <c r="B17" s="179" t="s">
        <v>140</v>
      </c>
      <c r="C17" s="15" t="s">
        <v>147</v>
      </c>
      <c r="D17" s="119"/>
    </row>
    <row r="18" spans="2:4" ht="13.5" customHeight="1">
      <c r="B18" s="15" t="s">
        <v>141</v>
      </c>
      <c r="C18" s="15" t="s">
        <v>599</v>
      </c>
      <c r="D18" s="119"/>
    </row>
    <row r="19" spans="2:4" ht="12.75">
      <c r="B19" s="177" t="s">
        <v>142</v>
      </c>
      <c r="C19" s="15" t="s">
        <v>753</v>
      </c>
      <c r="D19" s="119"/>
    </row>
    <row r="20" spans="2:4" ht="12.75">
      <c r="B20" s="179" t="s">
        <v>143</v>
      </c>
      <c r="C20" s="15" t="s">
        <v>305</v>
      </c>
      <c r="D20" s="144"/>
    </row>
    <row r="21" spans="2:4" ht="12.75">
      <c r="B21" s="178" t="s">
        <v>144</v>
      </c>
      <c r="C21" s="15" t="s">
        <v>306</v>
      </c>
      <c r="D21" s="119"/>
    </row>
    <row r="22" spans="2:4" ht="12.75">
      <c r="B22" s="179" t="s">
        <v>145</v>
      </c>
      <c r="C22" s="15" t="s">
        <v>215</v>
      </c>
      <c r="D22" s="119"/>
    </row>
    <row r="23" spans="2:4" ht="12.75">
      <c r="B23" s="15" t="s">
        <v>235</v>
      </c>
      <c r="C23" s="15" t="s">
        <v>234</v>
      </c>
      <c r="D23" s="119"/>
    </row>
    <row r="24" spans="2:4" ht="12.75">
      <c r="B24" s="114" t="s">
        <v>236</v>
      </c>
      <c r="C24" s="15" t="s">
        <v>307</v>
      </c>
      <c r="D24" s="119"/>
    </row>
    <row r="25" spans="2:4" ht="12.75">
      <c r="B25" s="177" t="s">
        <v>308</v>
      </c>
      <c r="C25" s="15" t="s">
        <v>148</v>
      </c>
      <c r="D25" s="119"/>
    </row>
    <row r="26" spans="2:4" ht="12.75">
      <c r="B26" s="178" t="s">
        <v>309</v>
      </c>
      <c r="C26" s="120" t="s">
        <v>167</v>
      </c>
      <c r="D26" s="119"/>
    </row>
    <row r="27" spans="2:4" ht="12.75">
      <c r="B27" s="179" t="s">
        <v>311</v>
      </c>
      <c r="C27" s="15" t="s">
        <v>310</v>
      </c>
      <c r="D27" s="119"/>
    </row>
    <row r="28" spans="2:4" ht="13.5" thickBot="1">
      <c r="B28" s="120" t="s">
        <v>597</v>
      </c>
      <c r="C28" s="120" t="s">
        <v>598</v>
      </c>
      <c r="D28" s="121"/>
    </row>
    <row r="29" spans="2:4" ht="13.5" thickBot="1">
      <c r="B29" s="122"/>
      <c r="C29" s="123"/>
      <c r="D29" s="1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="130" zoomScaleSheetLayoutView="130" zoomScalePageLayoutView="0" workbookViewId="0" topLeftCell="A7">
      <selection activeCell="A8" sqref="A8:A24"/>
    </sheetView>
  </sheetViews>
  <sheetFormatPr defaultColWidth="9.140625" defaultRowHeight="12.75"/>
  <cols>
    <col min="1" max="1" width="6.140625" style="0" customWidth="1"/>
    <col min="2" max="2" width="24.00390625" style="0" customWidth="1"/>
    <col min="7" max="8" width="17.57421875" style="0" customWidth="1"/>
    <col min="10" max="10" width="12.7109375" style="0" customWidth="1"/>
    <col min="11" max="11" width="10.7109375" style="0" customWidth="1"/>
  </cols>
  <sheetData>
    <row r="1" ht="12.75">
      <c r="C1" t="s">
        <v>181</v>
      </c>
    </row>
    <row r="3" spans="1:10" s="1" customFormat="1" ht="15">
      <c r="A3" s="1" t="s">
        <v>182</v>
      </c>
      <c r="B3" s="2"/>
      <c r="C3" s="11"/>
      <c r="D3" s="9"/>
      <c r="E3" s="266" t="s">
        <v>777</v>
      </c>
      <c r="F3" s="266"/>
      <c r="G3" s="266"/>
      <c r="H3" s="266"/>
      <c r="I3" s="266"/>
      <c r="J3" s="133"/>
    </row>
    <row r="4" spans="1:10" s="17" customFormat="1" ht="13.5">
      <c r="A4" s="1"/>
      <c r="B4" s="18"/>
      <c r="C4" s="19"/>
      <c r="D4" s="19"/>
      <c r="J4" s="5"/>
    </row>
    <row r="5" spans="2:10" s="17" customFormat="1" ht="18">
      <c r="B5" s="278" t="s">
        <v>320</v>
      </c>
      <c r="C5" s="282"/>
      <c r="D5" s="282"/>
      <c r="E5" s="282"/>
      <c r="F5" s="282"/>
      <c r="G5" s="282"/>
      <c r="H5" s="282"/>
      <c r="I5" s="282"/>
      <c r="J5" s="282"/>
    </row>
    <row r="6" spans="1:11" s="68" customFormat="1" ht="69">
      <c r="A6" s="62" t="s">
        <v>18</v>
      </c>
      <c r="B6" s="67" t="s">
        <v>16</v>
      </c>
      <c r="C6" s="62" t="s">
        <v>17</v>
      </c>
      <c r="D6" s="62" t="s">
        <v>168</v>
      </c>
      <c r="E6" s="64" t="s">
        <v>19</v>
      </c>
      <c r="F6" s="64" t="s">
        <v>97</v>
      </c>
      <c r="G6" s="64" t="s">
        <v>99</v>
      </c>
      <c r="H6" s="64" t="s">
        <v>98</v>
      </c>
      <c r="I6" s="64" t="s">
        <v>93</v>
      </c>
      <c r="J6" s="182" t="s">
        <v>237</v>
      </c>
      <c r="K6" s="65" t="s">
        <v>169</v>
      </c>
    </row>
    <row r="7" spans="1:11" s="68" customFormat="1" ht="9.75">
      <c r="A7" s="62">
        <v>1</v>
      </c>
      <c r="B7" s="69">
        <v>2</v>
      </c>
      <c r="C7" s="62">
        <v>3</v>
      </c>
      <c r="D7" s="62">
        <v>4</v>
      </c>
      <c r="E7" s="63">
        <v>5</v>
      </c>
      <c r="F7" s="63">
        <v>6</v>
      </c>
      <c r="G7" s="64" t="s">
        <v>100</v>
      </c>
      <c r="H7" s="63" t="s">
        <v>101</v>
      </c>
      <c r="I7" s="63" t="s">
        <v>96</v>
      </c>
      <c r="J7" s="71">
        <v>10</v>
      </c>
      <c r="K7" s="71">
        <v>11</v>
      </c>
    </row>
    <row r="8" spans="1:11" s="53" customFormat="1" ht="12" customHeight="1">
      <c r="A8" s="142">
        <v>1</v>
      </c>
      <c r="B8" s="31" t="s">
        <v>70</v>
      </c>
      <c r="C8" s="60">
        <v>20</v>
      </c>
      <c r="D8" s="57" t="s">
        <v>20</v>
      </c>
      <c r="E8" s="28"/>
      <c r="F8" s="24"/>
      <c r="G8" s="24">
        <f aca="true" t="shared" si="0" ref="G8:G24">SUM(C8*F8)</f>
        <v>0</v>
      </c>
      <c r="H8" s="82">
        <f aca="true" t="shared" si="1" ref="H8:H24">G8*0.095</f>
        <v>0</v>
      </c>
      <c r="I8" s="83">
        <f aca="true" t="shared" si="2" ref="I8:I24">G8+H8</f>
        <v>0</v>
      </c>
      <c r="J8" s="198"/>
      <c r="K8" s="171"/>
    </row>
    <row r="9" spans="1:11" s="53" customFormat="1" ht="12.75">
      <c r="A9" s="142">
        <v>2</v>
      </c>
      <c r="B9" s="31" t="s">
        <v>69</v>
      </c>
      <c r="C9" s="60">
        <v>20</v>
      </c>
      <c r="D9" s="57" t="s">
        <v>20</v>
      </c>
      <c r="E9" s="28"/>
      <c r="F9" s="24"/>
      <c r="G9" s="24">
        <f t="shared" si="0"/>
        <v>0</v>
      </c>
      <c r="H9" s="82">
        <f t="shared" si="1"/>
        <v>0</v>
      </c>
      <c r="I9" s="83">
        <f t="shared" si="2"/>
        <v>0</v>
      </c>
      <c r="J9" s="198"/>
      <c r="K9" s="171"/>
    </row>
    <row r="10" spans="1:11" s="53" customFormat="1" ht="12.75">
      <c r="A10" s="142">
        <v>3</v>
      </c>
      <c r="B10" s="31" t="s">
        <v>119</v>
      </c>
      <c r="C10" s="47">
        <v>10</v>
      </c>
      <c r="D10" s="47" t="s">
        <v>20</v>
      </c>
      <c r="E10" s="28"/>
      <c r="F10" s="24"/>
      <c r="G10" s="24">
        <f t="shared" si="0"/>
        <v>0</v>
      </c>
      <c r="H10" s="82">
        <f t="shared" si="1"/>
        <v>0</v>
      </c>
      <c r="I10" s="83">
        <f t="shared" si="2"/>
        <v>0</v>
      </c>
      <c r="J10" s="198"/>
      <c r="K10" s="171"/>
    </row>
    <row r="11" spans="1:11" s="53" customFormat="1" ht="12.75">
      <c r="A11" s="142">
        <v>4</v>
      </c>
      <c r="B11" s="31" t="s">
        <v>6</v>
      </c>
      <c r="C11" s="47">
        <v>10</v>
      </c>
      <c r="D11" s="47" t="s">
        <v>20</v>
      </c>
      <c r="E11" s="28"/>
      <c r="F11" s="24"/>
      <c r="G11" s="24">
        <f t="shared" si="0"/>
        <v>0</v>
      </c>
      <c r="H11" s="82">
        <f t="shared" si="1"/>
        <v>0</v>
      </c>
      <c r="I11" s="83">
        <f t="shared" si="2"/>
        <v>0</v>
      </c>
      <c r="J11" s="198"/>
      <c r="K11" s="171"/>
    </row>
    <row r="12" spans="1:11" s="53" customFormat="1" ht="12.75">
      <c r="A12" s="142">
        <v>5</v>
      </c>
      <c r="B12" s="31" t="s">
        <v>4</v>
      </c>
      <c r="C12" s="55">
        <v>4</v>
      </c>
      <c r="D12" s="51" t="s">
        <v>20</v>
      </c>
      <c r="E12" s="28"/>
      <c r="F12" s="24"/>
      <c r="G12" s="24">
        <f t="shared" si="0"/>
        <v>0</v>
      </c>
      <c r="H12" s="82">
        <f t="shared" si="1"/>
        <v>0</v>
      </c>
      <c r="I12" s="83">
        <f t="shared" si="2"/>
        <v>0</v>
      </c>
      <c r="J12" s="198"/>
      <c r="K12" s="171"/>
    </row>
    <row r="13" spans="1:11" s="53" customFormat="1" ht="19.5" customHeight="1">
      <c r="A13" s="142">
        <v>6</v>
      </c>
      <c r="B13" s="31" t="s">
        <v>71</v>
      </c>
      <c r="C13" s="60">
        <v>8</v>
      </c>
      <c r="D13" s="57" t="s">
        <v>20</v>
      </c>
      <c r="E13" s="28"/>
      <c r="F13" s="24"/>
      <c r="G13" s="24">
        <f t="shared" si="0"/>
        <v>0</v>
      </c>
      <c r="H13" s="82">
        <f t="shared" si="1"/>
        <v>0</v>
      </c>
      <c r="I13" s="83">
        <f t="shared" si="2"/>
        <v>0</v>
      </c>
      <c r="J13" s="198"/>
      <c r="K13" s="171"/>
    </row>
    <row r="14" spans="1:11" s="53" customFormat="1" ht="12.75" customHeight="1">
      <c r="A14" s="142">
        <v>7</v>
      </c>
      <c r="B14" s="31" t="s">
        <v>8</v>
      </c>
      <c r="C14" s="47">
        <v>15</v>
      </c>
      <c r="D14" s="47" t="s">
        <v>20</v>
      </c>
      <c r="E14" s="28"/>
      <c r="F14" s="24"/>
      <c r="G14" s="24">
        <f t="shared" si="0"/>
        <v>0</v>
      </c>
      <c r="H14" s="82">
        <f t="shared" si="1"/>
        <v>0</v>
      </c>
      <c r="I14" s="83">
        <f t="shared" si="2"/>
        <v>0</v>
      </c>
      <c r="J14" s="198"/>
      <c r="K14" s="171"/>
    </row>
    <row r="15" spans="1:11" s="53" customFormat="1" ht="12.75">
      <c r="A15" s="142">
        <v>8</v>
      </c>
      <c r="B15" s="31" t="s">
        <v>110</v>
      </c>
      <c r="C15" s="47">
        <v>8</v>
      </c>
      <c r="D15" s="47" t="s">
        <v>20</v>
      </c>
      <c r="E15" s="28"/>
      <c r="F15" s="24"/>
      <c r="G15" s="24">
        <f t="shared" si="0"/>
        <v>0</v>
      </c>
      <c r="H15" s="82">
        <f t="shared" si="1"/>
        <v>0</v>
      </c>
      <c r="I15" s="83">
        <f t="shared" si="2"/>
        <v>0</v>
      </c>
      <c r="J15" s="198"/>
      <c r="K15" s="171"/>
    </row>
    <row r="16" spans="1:11" s="53" customFormat="1" ht="15.75" customHeight="1">
      <c r="A16" s="142">
        <v>9</v>
      </c>
      <c r="B16" s="31" t="s">
        <v>34</v>
      </c>
      <c r="C16" s="47">
        <v>10</v>
      </c>
      <c r="D16" s="47" t="s">
        <v>20</v>
      </c>
      <c r="E16" s="28"/>
      <c r="F16" s="24"/>
      <c r="G16" s="24">
        <f t="shared" si="0"/>
        <v>0</v>
      </c>
      <c r="H16" s="82">
        <f t="shared" si="1"/>
        <v>0</v>
      </c>
      <c r="I16" s="83">
        <f t="shared" si="2"/>
        <v>0</v>
      </c>
      <c r="J16" s="198"/>
      <c r="K16" s="171"/>
    </row>
    <row r="17" spans="1:11" s="53" customFormat="1" ht="15.75" customHeight="1">
      <c r="A17" s="142">
        <v>10</v>
      </c>
      <c r="B17" s="31" t="s">
        <v>9</v>
      </c>
      <c r="C17" s="47">
        <v>7</v>
      </c>
      <c r="D17" s="47" t="s">
        <v>20</v>
      </c>
      <c r="E17" s="28"/>
      <c r="F17" s="24"/>
      <c r="G17" s="24">
        <f t="shared" si="0"/>
        <v>0</v>
      </c>
      <c r="H17" s="82">
        <f t="shared" si="1"/>
        <v>0</v>
      </c>
      <c r="I17" s="83">
        <f t="shared" si="2"/>
        <v>0</v>
      </c>
      <c r="J17" s="198"/>
      <c r="K17" s="171"/>
    </row>
    <row r="18" spans="1:11" s="53" customFormat="1" ht="15.75" customHeight="1">
      <c r="A18" s="142">
        <v>11</v>
      </c>
      <c r="B18" s="31" t="s">
        <v>31</v>
      </c>
      <c r="C18" s="47">
        <v>8</v>
      </c>
      <c r="D18" s="47" t="s">
        <v>20</v>
      </c>
      <c r="E18" s="28"/>
      <c r="F18" s="24"/>
      <c r="G18" s="24">
        <f t="shared" si="0"/>
        <v>0</v>
      </c>
      <c r="H18" s="82">
        <f t="shared" si="1"/>
        <v>0</v>
      </c>
      <c r="I18" s="83">
        <f t="shared" si="2"/>
        <v>0</v>
      </c>
      <c r="J18" s="198"/>
      <c r="K18" s="171"/>
    </row>
    <row r="19" spans="1:11" s="53" customFormat="1" ht="12.75">
      <c r="A19" s="142">
        <v>12</v>
      </c>
      <c r="B19" s="31" t="s">
        <v>7</v>
      </c>
      <c r="C19" s="47">
        <v>8</v>
      </c>
      <c r="D19" s="47" t="s">
        <v>20</v>
      </c>
      <c r="E19" s="28"/>
      <c r="F19" s="24"/>
      <c r="G19" s="24">
        <f t="shared" si="0"/>
        <v>0</v>
      </c>
      <c r="H19" s="82">
        <f t="shared" si="1"/>
        <v>0</v>
      </c>
      <c r="I19" s="83">
        <f t="shared" si="2"/>
        <v>0</v>
      </c>
      <c r="J19" s="198"/>
      <c r="K19" s="171"/>
    </row>
    <row r="20" spans="1:11" s="53" customFormat="1" ht="12.75">
      <c r="A20" s="142">
        <v>13</v>
      </c>
      <c r="B20" s="31" t="s">
        <v>33</v>
      </c>
      <c r="C20" s="47">
        <v>8</v>
      </c>
      <c r="D20" s="47" t="s">
        <v>20</v>
      </c>
      <c r="E20" s="28"/>
      <c r="F20" s="24"/>
      <c r="G20" s="24">
        <f t="shared" si="0"/>
        <v>0</v>
      </c>
      <c r="H20" s="82">
        <f t="shared" si="1"/>
        <v>0</v>
      </c>
      <c r="I20" s="83">
        <f t="shared" si="2"/>
        <v>0</v>
      </c>
      <c r="J20" s="198"/>
      <c r="K20" s="171"/>
    </row>
    <row r="21" spans="1:11" s="53" customFormat="1" ht="12.75">
      <c r="A21" s="142">
        <v>14</v>
      </c>
      <c r="B21" s="31" t="s">
        <v>29</v>
      </c>
      <c r="C21" s="47">
        <v>15</v>
      </c>
      <c r="D21" s="47" t="s">
        <v>20</v>
      </c>
      <c r="E21" s="28"/>
      <c r="F21" s="24"/>
      <c r="G21" s="24">
        <f t="shared" si="0"/>
        <v>0</v>
      </c>
      <c r="H21" s="82">
        <f t="shared" si="1"/>
        <v>0</v>
      </c>
      <c r="I21" s="83">
        <f t="shared" si="2"/>
        <v>0</v>
      </c>
      <c r="J21" s="198"/>
      <c r="K21" s="171"/>
    </row>
    <row r="22" spans="1:11" s="53" customFormat="1" ht="12.75">
      <c r="A22" s="142">
        <v>15</v>
      </c>
      <c r="B22" s="31" t="s">
        <v>30</v>
      </c>
      <c r="C22" s="47">
        <v>15</v>
      </c>
      <c r="D22" s="47" t="s">
        <v>20</v>
      </c>
      <c r="E22" s="28"/>
      <c r="F22" s="24"/>
      <c r="G22" s="24">
        <f t="shared" si="0"/>
        <v>0</v>
      </c>
      <c r="H22" s="82">
        <f t="shared" si="1"/>
        <v>0</v>
      </c>
      <c r="I22" s="83">
        <f t="shared" si="2"/>
        <v>0</v>
      </c>
      <c r="J22" s="198"/>
      <c r="K22" s="171"/>
    </row>
    <row r="23" spans="1:11" s="53" customFormat="1" ht="12.75">
      <c r="A23" s="142">
        <v>16</v>
      </c>
      <c r="B23" s="31" t="s">
        <v>32</v>
      </c>
      <c r="C23" s="47">
        <v>15</v>
      </c>
      <c r="D23" s="47" t="s">
        <v>20</v>
      </c>
      <c r="E23" s="28"/>
      <c r="F23" s="24"/>
      <c r="G23" s="24">
        <f t="shared" si="0"/>
        <v>0</v>
      </c>
      <c r="H23" s="82">
        <f t="shared" si="1"/>
        <v>0</v>
      </c>
      <c r="I23" s="83">
        <f t="shared" si="2"/>
        <v>0</v>
      </c>
      <c r="J23" s="198"/>
      <c r="K23" s="171"/>
    </row>
    <row r="24" spans="1:11" s="53" customFormat="1" ht="12.75">
      <c r="A24" s="142">
        <v>17</v>
      </c>
      <c r="B24" s="31" t="s">
        <v>120</v>
      </c>
      <c r="C24" s="47">
        <v>8</v>
      </c>
      <c r="D24" s="47" t="s">
        <v>20</v>
      </c>
      <c r="E24" s="28"/>
      <c r="F24" s="24"/>
      <c r="G24" s="24">
        <f t="shared" si="0"/>
        <v>0</v>
      </c>
      <c r="H24" s="82">
        <f t="shared" si="1"/>
        <v>0</v>
      </c>
      <c r="I24" s="83">
        <f t="shared" si="2"/>
        <v>0</v>
      </c>
      <c r="J24" s="198"/>
      <c r="K24" s="171"/>
    </row>
    <row r="25" spans="1:11" ht="12.75">
      <c r="A25" s="125"/>
      <c r="B25" s="126" t="s">
        <v>171</v>
      </c>
      <c r="C25" s="127" t="s">
        <v>170</v>
      </c>
      <c r="D25" s="128" t="s">
        <v>170</v>
      </c>
      <c r="E25" s="128" t="s">
        <v>170</v>
      </c>
      <c r="F25" s="128" t="s">
        <v>170</v>
      </c>
      <c r="G25" s="217">
        <f>SUM(G8:G24)</f>
        <v>0</v>
      </c>
      <c r="H25" s="217">
        <f>SUM(H8:H24)</f>
        <v>0</v>
      </c>
      <c r="I25" s="217">
        <f>SUM(I8:I24)</f>
        <v>0</v>
      </c>
      <c r="J25" s="219">
        <f>SUM(J8:J24)</f>
        <v>0</v>
      </c>
      <c r="K25" s="172"/>
    </row>
    <row r="26" spans="1:11" ht="12.75">
      <c r="A26" s="240"/>
      <c r="B26" s="253"/>
      <c r="C26" s="253"/>
      <c r="D26" s="253"/>
      <c r="E26" s="253"/>
      <c r="F26" s="253"/>
      <c r="G26" s="253"/>
      <c r="H26" s="253"/>
      <c r="I26" s="253"/>
      <c r="J26" s="253"/>
      <c r="K26" s="253"/>
    </row>
    <row r="27" spans="1:11" ht="12.75" customHeight="1">
      <c r="A27" s="280" t="s">
        <v>734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</row>
    <row r="28" spans="1:11" ht="12.75" customHeight="1">
      <c r="A28" s="281"/>
      <c r="B28" s="281"/>
      <c r="C28" s="281"/>
      <c r="D28" s="281"/>
      <c r="E28" s="281"/>
      <c r="F28" s="281"/>
      <c r="G28" s="281"/>
      <c r="H28" s="281"/>
      <c r="I28" s="281"/>
      <c r="J28" s="281"/>
      <c r="K28" s="281"/>
    </row>
    <row r="30" spans="1:10" ht="13.5">
      <c r="A30" s="269" t="s">
        <v>172</v>
      </c>
      <c r="B30" s="269"/>
      <c r="C30" s="9"/>
      <c r="D30" s="110"/>
      <c r="E30" s="5"/>
      <c r="F30" s="5"/>
      <c r="G30" s="5"/>
      <c r="H30" s="5"/>
      <c r="I30" s="5"/>
      <c r="J30" s="5"/>
    </row>
    <row r="31" spans="1:10" ht="13.5">
      <c r="A31" s="263" t="s">
        <v>173</v>
      </c>
      <c r="B31" s="263"/>
      <c r="C31" s="263"/>
      <c r="D31" s="263"/>
      <c r="E31" s="263"/>
      <c r="F31" s="263"/>
      <c r="G31" s="263"/>
      <c r="H31" s="263"/>
      <c r="I31" s="263"/>
      <c r="J31" s="263"/>
    </row>
    <row r="32" spans="1:10" ht="13.5">
      <c r="A32" s="263" t="s">
        <v>174</v>
      </c>
      <c r="B32" s="263"/>
      <c r="C32" s="263"/>
      <c r="D32" s="263"/>
      <c r="E32" s="263"/>
      <c r="F32" s="263"/>
      <c r="G32" s="263"/>
      <c r="H32" s="263"/>
      <c r="I32" s="263"/>
      <c r="J32" s="263"/>
    </row>
    <row r="33" spans="1:10" ht="13.5">
      <c r="A33" s="263" t="s">
        <v>175</v>
      </c>
      <c r="B33" s="263"/>
      <c r="C33" s="263"/>
      <c r="D33" s="263"/>
      <c r="E33" s="263"/>
      <c r="F33" s="263"/>
      <c r="G33" s="263"/>
      <c r="H33" s="263"/>
      <c r="I33" s="263"/>
      <c r="J33" s="263"/>
    </row>
    <row r="34" spans="1:10" ht="13.5">
      <c r="A34" s="263" t="s">
        <v>176</v>
      </c>
      <c r="B34" s="263"/>
      <c r="C34" s="263"/>
      <c r="D34" s="263"/>
      <c r="E34" s="263"/>
      <c r="F34" s="263"/>
      <c r="G34" s="263"/>
      <c r="H34" s="263"/>
      <c r="I34" s="263"/>
      <c r="J34" s="263"/>
    </row>
    <row r="35" spans="1:10" ht="13.5">
      <c r="A35" s="263" t="s">
        <v>183</v>
      </c>
      <c r="B35" s="263"/>
      <c r="C35" s="263"/>
      <c r="D35" s="263"/>
      <c r="E35" s="263"/>
      <c r="F35" s="263"/>
      <c r="G35" s="263"/>
      <c r="H35" s="263"/>
      <c r="I35" s="263"/>
      <c r="J35" s="263"/>
    </row>
    <row r="36" spans="1:10" ht="13.5">
      <c r="A36" s="263" t="s">
        <v>184</v>
      </c>
      <c r="B36" s="263"/>
      <c r="C36" s="263"/>
      <c r="D36" s="263"/>
      <c r="E36" s="263"/>
      <c r="F36" s="263"/>
      <c r="G36" s="263"/>
      <c r="H36" s="263"/>
      <c r="I36" s="263"/>
      <c r="J36" s="263"/>
    </row>
    <row r="37" spans="1:11" s="6" customFormat="1" ht="13.5">
      <c r="A37" s="264" t="s">
        <v>185</v>
      </c>
      <c r="B37" s="264"/>
      <c r="C37" s="264"/>
      <c r="D37" s="264"/>
      <c r="E37" s="264"/>
      <c r="F37" s="264"/>
      <c r="G37" s="264"/>
      <c r="H37" s="264"/>
      <c r="I37" s="264"/>
      <c r="J37" s="264"/>
      <c r="K37"/>
    </row>
    <row r="38" spans="1:11" ht="13.5">
      <c r="A38" s="265" t="s">
        <v>298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76"/>
    </row>
    <row r="39" spans="1:11" s="17" customFormat="1" ht="13.5">
      <c r="A39" s="263" t="s">
        <v>177</v>
      </c>
      <c r="B39" s="263"/>
      <c r="C39" s="263"/>
      <c r="D39" s="263"/>
      <c r="E39" s="263"/>
      <c r="F39" s="263"/>
      <c r="G39" s="263"/>
      <c r="H39" s="263"/>
      <c r="I39" s="263"/>
      <c r="J39" s="263"/>
      <c r="K39"/>
    </row>
    <row r="40" spans="1:11" ht="13.5">
      <c r="A40" s="263"/>
      <c r="B40" s="263"/>
      <c r="C40" s="263"/>
      <c r="D40" s="263"/>
      <c r="E40" s="263"/>
      <c r="F40" s="263"/>
      <c r="G40" s="263"/>
      <c r="H40" s="263"/>
      <c r="I40" s="263"/>
      <c r="J40" s="263"/>
      <c r="K40" s="6"/>
    </row>
    <row r="41" spans="1:11" s="17" customFormat="1" ht="13.5">
      <c r="A41" s="263"/>
      <c r="B41" s="263"/>
      <c r="C41" s="263"/>
      <c r="D41" s="263"/>
      <c r="E41" s="263"/>
      <c r="F41" s="263"/>
      <c r="G41" s="263"/>
      <c r="H41" s="263"/>
      <c r="I41" s="263"/>
      <c r="J41" s="263"/>
      <c r="K41"/>
    </row>
    <row r="42" s="17" customFormat="1" ht="9">
      <c r="B42" s="18"/>
    </row>
    <row r="43" spans="1:11" s="17" customFormat="1" ht="13.5">
      <c r="A43" s="262" t="s">
        <v>178</v>
      </c>
      <c r="B43" s="262"/>
      <c r="C43" s="111" t="s">
        <v>179</v>
      </c>
      <c r="D43" s="110"/>
      <c r="E43" s="5"/>
      <c r="F43" s="112" t="s">
        <v>180</v>
      </c>
      <c r="G43" s="5"/>
      <c r="H43" s="5"/>
      <c r="I43" s="5"/>
      <c r="J43" s="5"/>
      <c r="K43"/>
    </row>
    <row r="44" s="17" customFormat="1" ht="9">
      <c r="B44" s="18"/>
    </row>
    <row r="45" spans="1:11" ht="12.75">
      <c r="A45" s="17"/>
      <c r="B45" s="18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2.75">
      <c r="A46" s="17"/>
      <c r="B46" s="18"/>
      <c r="C46" s="17"/>
      <c r="D46" s="17"/>
      <c r="E46" s="17"/>
      <c r="F46" s="17"/>
      <c r="G46" s="17"/>
      <c r="H46" s="17"/>
      <c r="I46" s="17"/>
      <c r="J46" s="17"/>
      <c r="K46" s="17"/>
    </row>
    <row r="47" spans="1:11" ht="12.75">
      <c r="A47" s="17"/>
      <c r="B47" s="18"/>
      <c r="C47" s="17"/>
      <c r="D47" s="17"/>
      <c r="E47" s="17"/>
      <c r="F47" s="17"/>
      <c r="G47" s="17"/>
      <c r="H47" s="17"/>
      <c r="I47" s="17"/>
      <c r="J47" s="17"/>
      <c r="K47" s="17"/>
    </row>
  </sheetData>
  <sheetProtection/>
  <mergeCells count="16">
    <mergeCell ref="E3:I3"/>
    <mergeCell ref="B5:J5"/>
    <mergeCell ref="A30:B30"/>
    <mergeCell ref="A31:J31"/>
    <mergeCell ref="A32:J32"/>
    <mergeCell ref="A33:J33"/>
    <mergeCell ref="A27:K28"/>
    <mergeCell ref="A40:J40"/>
    <mergeCell ref="A41:J41"/>
    <mergeCell ref="A43:B43"/>
    <mergeCell ref="A34:J34"/>
    <mergeCell ref="A35:J35"/>
    <mergeCell ref="A36:J36"/>
    <mergeCell ref="A37:J37"/>
    <mergeCell ref="A39:J39"/>
    <mergeCell ref="A38:K38"/>
  </mergeCells>
  <dataValidations count="1">
    <dataValidation type="whole" operator="equal" allowBlank="1" showInputMessage="1" showErrorMessage="1" sqref="J8:J24">
      <formula1>1</formula1>
    </dataValidation>
  </dataValidations>
  <printOptions/>
  <pageMargins left="0.7" right="0.7" top="0.75" bottom="0.75" header="0.3" footer="0.3"/>
  <pageSetup horizontalDpi="600" verticalDpi="600" orientation="landscape" paperSize="9" scale="99" r:id="rId1"/>
  <ignoredErrors>
    <ignoredError sqref="J2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46"/>
  <sheetViews>
    <sheetView view="pageBreakPreview" zoomScale="120" zoomScaleNormal="120" zoomScaleSheetLayoutView="120" zoomScalePageLayoutView="0" workbookViewId="0" topLeftCell="A7">
      <selection activeCell="A8" sqref="A8:A28"/>
    </sheetView>
  </sheetViews>
  <sheetFormatPr defaultColWidth="9.140625" defaultRowHeight="12.75"/>
  <cols>
    <col min="1" max="1" width="4.8515625" style="0" customWidth="1"/>
    <col min="2" max="2" width="29.421875" style="0" customWidth="1"/>
    <col min="3" max="3" width="7.421875" style="0" customWidth="1"/>
    <col min="4" max="4" width="6.28125" style="0" customWidth="1"/>
    <col min="5" max="5" width="9.140625" style="0" customWidth="1"/>
    <col min="6" max="6" width="12.28125" style="0" customWidth="1"/>
    <col min="7" max="7" width="14.8515625" style="0" customWidth="1"/>
    <col min="8" max="8" width="12.8515625" style="0" customWidth="1"/>
    <col min="9" max="9" width="11.28125" style="0" customWidth="1"/>
    <col min="10" max="10" width="13.00390625" style="0" customWidth="1"/>
    <col min="11" max="11" width="10.28125" style="0" customWidth="1"/>
  </cols>
  <sheetData>
    <row r="1" ht="12.75">
      <c r="C1" t="s">
        <v>181</v>
      </c>
    </row>
    <row r="3" spans="1:10" s="1" customFormat="1" ht="15">
      <c r="A3" s="1" t="s">
        <v>182</v>
      </c>
      <c r="B3" s="2"/>
      <c r="C3" s="11"/>
      <c r="D3" s="9"/>
      <c r="E3" s="266" t="s">
        <v>777</v>
      </c>
      <c r="F3" s="266"/>
      <c r="G3" s="266"/>
      <c r="H3" s="266"/>
      <c r="I3" s="266"/>
      <c r="J3" s="133"/>
    </row>
    <row r="4" spans="1:9" ht="18">
      <c r="A4" s="283"/>
      <c r="B4" s="284"/>
      <c r="C4" s="284"/>
      <c r="D4" s="284"/>
      <c r="E4" s="284"/>
      <c r="F4" s="284"/>
      <c r="G4" s="284"/>
      <c r="H4" s="284"/>
      <c r="I4" s="284"/>
    </row>
    <row r="5" spans="1:10" ht="18">
      <c r="A5" s="17"/>
      <c r="B5" s="278" t="s">
        <v>322</v>
      </c>
      <c r="C5" s="282"/>
      <c r="D5" s="282"/>
      <c r="E5" s="282"/>
      <c r="F5" s="282"/>
      <c r="G5" s="282"/>
      <c r="H5" s="282"/>
      <c r="I5" s="282"/>
      <c r="J5" s="282"/>
    </row>
    <row r="6" spans="1:11" s="26" customFormat="1" ht="69">
      <c r="A6" s="62" t="s">
        <v>18</v>
      </c>
      <c r="B6" s="67" t="s">
        <v>16</v>
      </c>
      <c r="C6" s="62" t="s">
        <v>17</v>
      </c>
      <c r="D6" s="62" t="s">
        <v>168</v>
      </c>
      <c r="E6" s="64" t="s">
        <v>19</v>
      </c>
      <c r="F6" s="64" t="s">
        <v>97</v>
      </c>
      <c r="G6" s="64" t="s">
        <v>99</v>
      </c>
      <c r="H6" s="64" t="s">
        <v>98</v>
      </c>
      <c r="I6" s="64" t="s">
        <v>93</v>
      </c>
      <c r="J6" s="182" t="s">
        <v>237</v>
      </c>
      <c r="K6" s="65" t="s">
        <v>169</v>
      </c>
    </row>
    <row r="7" spans="1:11" s="26" customFormat="1" ht="12.75" customHeight="1">
      <c r="A7" s="62">
        <v>1</v>
      </c>
      <c r="B7" s="69">
        <v>2</v>
      </c>
      <c r="C7" s="62">
        <v>3</v>
      </c>
      <c r="D7" s="62">
        <v>4</v>
      </c>
      <c r="E7" s="63">
        <v>5</v>
      </c>
      <c r="F7" s="63">
        <v>6</v>
      </c>
      <c r="G7" s="64" t="s">
        <v>100</v>
      </c>
      <c r="H7" s="63" t="s">
        <v>102</v>
      </c>
      <c r="I7" s="63" t="s">
        <v>96</v>
      </c>
      <c r="J7" s="71">
        <v>10</v>
      </c>
      <c r="K7" s="71">
        <v>11</v>
      </c>
    </row>
    <row r="8" spans="1:11" s="53" customFormat="1" ht="12.75">
      <c r="A8" s="141">
        <v>1</v>
      </c>
      <c r="B8" s="31" t="s">
        <v>348</v>
      </c>
      <c r="C8" s="47">
        <v>5</v>
      </c>
      <c r="D8" s="47" t="s">
        <v>20</v>
      </c>
      <c r="E8" s="28"/>
      <c r="F8" s="28"/>
      <c r="G8" s="48">
        <f aca="true" t="shared" si="0" ref="G8:G28">C8*F8</f>
        <v>0</v>
      </c>
      <c r="H8" s="49">
        <f aca="true" t="shared" si="1" ref="H8:H28">G8*0.095</f>
        <v>0</v>
      </c>
      <c r="I8" s="50">
        <f aca="true" t="shared" si="2" ref="I8:I28">G8+H8</f>
        <v>0</v>
      </c>
      <c r="J8" s="191"/>
      <c r="K8" s="94"/>
    </row>
    <row r="9" spans="1:11" s="53" customFormat="1" ht="12.75">
      <c r="A9" s="141">
        <v>2</v>
      </c>
      <c r="B9" s="31" t="s">
        <v>324</v>
      </c>
      <c r="C9" s="47">
        <v>5</v>
      </c>
      <c r="D9" s="47" t="s">
        <v>20</v>
      </c>
      <c r="E9" s="28"/>
      <c r="F9" s="28"/>
      <c r="G9" s="48">
        <f t="shared" si="0"/>
        <v>0</v>
      </c>
      <c r="H9" s="49">
        <f t="shared" si="1"/>
        <v>0</v>
      </c>
      <c r="I9" s="50">
        <f t="shared" si="2"/>
        <v>0</v>
      </c>
      <c r="J9" s="191"/>
      <c r="K9" s="94"/>
    </row>
    <row r="10" spans="1:11" s="53" customFormat="1" ht="12.75">
      <c r="A10" s="141">
        <v>3</v>
      </c>
      <c r="B10" s="31" t="s">
        <v>325</v>
      </c>
      <c r="C10" s="47">
        <v>10</v>
      </c>
      <c r="D10" s="47" t="s">
        <v>20</v>
      </c>
      <c r="E10" s="28"/>
      <c r="F10" s="28"/>
      <c r="G10" s="48">
        <f t="shared" si="0"/>
        <v>0</v>
      </c>
      <c r="H10" s="49">
        <f t="shared" si="1"/>
        <v>0</v>
      </c>
      <c r="I10" s="50">
        <f t="shared" si="2"/>
        <v>0</v>
      </c>
      <c r="J10" s="191"/>
      <c r="K10" s="94"/>
    </row>
    <row r="11" spans="1:11" s="53" customFormat="1" ht="12.75">
      <c r="A11" s="141">
        <v>4</v>
      </c>
      <c r="B11" s="31" t="s">
        <v>326</v>
      </c>
      <c r="C11" s="47">
        <v>5</v>
      </c>
      <c r="D11" s="47" t="s">
        <v>20</v>
      </c>
      <c r="E11" s="28"/>
      <c r="F11" s="28"/>
      <c r="G11" s="48">
        <f t="shared" si="0"/>
        <v>0</v>
      </c>
      <c r="H11" s="49">
        <f t="shared" si="1"/>
        <v>0</v>
      </c>
      <c r="I11" s="50">
        <f t="shared" si="2"/>
        <v>0</v>
      </c>
      <c r="J11" s="191"/>
      <c r="K11" s="94"/>
    </row>
    <row r="12" spans="1:11" s="53" customFormat="1" ht="12.75">
      <c r="A12" s="141">
        <v>5</v>
      </c>
      <c r="B12" s="31" t="s">
        <v>327</v>
      </c>
      <c r="C12" s="47">
        <v>10</v>
      </c>
      <c r="D12" s="47" t="s">
        <v>20</v>
      </c>
      <c r="E12" s="28"/>
      <c r="F12" s="28"/>
      <c r="G12" s="48">
        <f t="shared" si="0"/>
        <v>0</v>
      </c>
      <c r="H12" s="49">
        <f t="shared" si="1"/>
        <v>0</v>
      </c>
      <c r="I12" s="50">
        <f t="shared" si="2"/>
        <v>0</v>
      </c>
      <c r="J12" s="191"/>
      <c r="K12" s="94"/>
    </row>
    <row r="13" spans="1:11" s="53" customFormat="1" ht="15.75" customHeight="1">
      <c r="A13" s="141">
        <v>6</v>
      </c>
      <c r="B13" s="31" t="s">
        <v>328</v>
      </c>
      <c r="C13" s="47">
        <v>8</v>
      </c>
      <c r="D13" s="47" t="s">
        <v>20</v>
      </c>
      <c r="E13" s="28"/>
      <c r="F13" s="28"/>
      <c r="G13" s="48">
        <f t="shared" si="0"/>
        <v>0</v>
      </c>
      <c r="H13" s="49">
        <f t="shared" si="1"/>
        <v>0</v>
      </c>
      <c r="I13" s="50">
        <f t="shared" si="2"/>
        <v>0</v>
      </c>
      <c r="J13" s="191"/>
      <c r="K13" s="94"/>
    </row>
    <row r="14" spans="1:11" s="53" customFormat="1" ht="23.25" customHeight="1">
      <c r="A14" s="141">
        <v>7</v>
      </c>
      <c r="B14" s="54" t="s">
        <v>323</v>
      </c>
      <c r="C14" s="47">
        <v>40</v>
      </c>
      <c r="D14" s="47" t="s">
        <v>20</v>
      </c>
      <c r="E14" s="28"/>
      <c r="F14" s="28"/>
      <c r="G14" s="48">
        <f t="shared" si="0"/>
        <v>0</v>
      </c>
      <c r="H14" s="49">
        <f t="shared" si="1"/>
        <v>0</v>
      </c>
      <c r="I14" s="50">
        <f t="shared" si="2"/>
        <v>0</v>
      </c>
      <c r="J14" s="191"/>
      <c r="K14" s="94"/>
    </row>
    <row r="15" spans="1:11" s="53" customFormat="1" ht="15" customHeight="1">
      <c r="A15" s="141">
        <v>8</v>
      </c>
      <c r="B15" s="31" t="s">
        <v>329</v>
      </c>
      <c r="C15" s="47">
        <v>10</v>
      </c>
      <c r="D15" s="47" t="s">
        <v>20</v>
      </c>
      <c r="E15" s="28"/>
      <c r="F15" s="28"/>
      <c r="G15" s="48">
        <f t="shared" si="0"/>
        <v>0</v>
      </c>
      <c r="H15" s="49">
        <f t="shared" si="1"/>
        <v>0</v>
      </c>
      <c r="I15" s="50">
        <f t="shared" si="2"/>
        <v>0</v>
      </c>
      <c r="J15" s="191"/>
      <c r="K15" s="94"/>
    </row>
    <row r="16" spans="1:11" s="53" customFormat="1" ht="12.75">
      <c r="A16" s="141">
        <v>9</v>
      </c>
      <c r="B16" s="31" t="s">
        <v>349</v>
      </c>
      <c r="C16" s="47">
        <v>5</v>
      </c>
      <c r="D16" s="47" t="s">
        <v>20</v>
      </c>
      <c r="E16" s="28"/>
      <c r="F16" s="28"/>
      <c r="G16" s="48">
        <f t="shared" si="0"/>
        <v>0</v>
      </c>
      <c r="H16" s="49">
        <f t="shared" si="1"/>
        <v>0</v>
      </c>
      <c r="I16" s="50">
        <f t="shared" si="2"/>
        <v>0</v>
      </c>
      <c r="J16" s="191"/>
      <c r="K16" s="94"/>
    </row>
    <row r="17" spans="1:11" s="53" customFormat="1" ht="12.75">
      <c r="A17" s="141">
        <v>10</v>
      </c>
      <c r="B17" s="31" t="s">
        <v>330</v>
      </c>
      <c r="C17" s="47">
        <v>30</v>
      </c>
      <c r="D17" s="47" t="s">
        <v>20</v>
      </c>
      <c r="E17" s="28"/>
      <c r="F17" s="28"/>
      <c r="G17" s="48">
        <f t="shared" si="0"/>
        <v>0</v>
      </c>
      <c r="H17" s="49">
        <f t="shared" si="1"/>
        <v>0</v>
      </c>
      <c r="I17" s="50">
        <f t="shared" si="2"/>
        <v>0</v>
      </c>
      <c r="J17" s="191"/>
      <c r="K17" s="94"/>
    </row>
    <row r="18" spans="1:11" s="53" customFormat="1" ht="12.75">
      <c r="A18" s="141">
        <v>11</v>
      </c>
      <c r="B18" s="31" t="s">
        <v>300</v>
      </c>
      <c r="C18" s="47">
        <v>20</v>
      </c>
      <c r="D18" s="47" t="s">
        <v>20</v>
      </c>
      <c r="E18" s="28"/>
      <c r="F18" s="28"/>
      <c r="G18" s="48">
        <f t="shared" si="0"/>
        <v>0</v>
      </c>
      <c r="H18" s="49">
        <f t="shared" si="1"/>
        <v>0</v>
      </c>
      <c r="I18" s="50">
        <f t="shared" si="2"/>
        <v>0</v>
      </c>
      <c r="J18" s="191"/>
      <c r="K18" s="94"/>
    </row>
    <row r="19" spans="1:11" s="53" customFormat="1" ht="14.25" customHeight="1">
      <c r="A19" s="141">
        <v>12</v>
      </c>
      <c r="B19" s="31" t="s">
        <v>244</v>
      </c>
      <c r="C19" s="47">
        <v>20</v>
      </c>
      <c r="D19" s="47" t="s">
        <v>20</v>
      </c>
      <c r="E19" s="28"/>
      <c r="F19" s="28"/>
      <c r="G19" s="48">
        <f t="shared" si="0"/>
        <v>0</v>
      </c>
      <c r="H19" s="49">
        <f t="shared" si="1"/>
        <v>0</v>
      </c>
      <c r="I19" s="50">
        <f t="shared" si="2"/>
        <v>0</v>
      </c>
      <c r="J19" s="191"/>
      <c r="K19" s="94"/>
    </row>
    <row r="20" spans="1:11" s="53" customFormat="1" ht="14.25" customHeight="1">
      <c r="A20" s="141">
        <v>13</v>
      </c>
      <c r="B20" s="31" t="s">
        <v>347</v>
      </c>
      <c r="C20" s="47">
        <v>40</v>
      </c>
      <c r="D20" s="47" t="s">
        <v>20</v>
      </c>
      <c r="E20" s="28"/>
      <c r="F20" s="28"/>
      <c r="G20" s="48">
        <f t="shared" si="0"/>
        <v>0</v>
      </c>
      <c r="H20" s="49">
        <f t="shared" si="1"/>
        <v>0</v>
      </c>
      <c r="I20" s="50">
        <f t="shared" si="2"/>
        <v>0</v>
      </c>
      <c r="J20" s="191"/>
      <c r="K20" s="94"/>
    </row>
    <row r="21" spans="1:11" s="53" customFormat="1" ht="17.25" customHeight="1">
      <c r="A21" s="141">
        <v>14</v>
      </c>
      <c r="B21" s="31" t="s">
        <v>346</v>
      </c>
      <c r="C21" s="47">
        <v>30</v>
      </c>
      <c r="D21" s="47" t="s">
        <v>20</v>
      </c>
      <c r="E21" s="28"/>
      <c r="F21" s="28"/>
      <c r="G21" s="48">
        <f t="shared" si="0"/>
        <v>0</v>
      </c>
      <c r="H21" s="49">
        <f t="shared" si="1"/>
        <v>0</v>
      </c>
      <c r="I21" s="50">
        <f t="shared" si="2"/>
        <v>0</v>
      </c>
      <c r="J21" s="191"/>
      <c r="K21" s="94"/>
    </row>
    <row r="22" spans="1:11" s="53" customFormat="1" ht="18" customHeight="1">
      <c r="A22" s="141">
        <v>15</v>
      </c>
      <c r="B22" s="31" t="s">
        <v>245</v>
      </c>
      <c r="C22" s="47">
        <v>10</v>
      </c>
      <c r="D22" s="47" t="s">
        <v>20</v>
      </c>
      <c r="E22" s="28"/>
      <c r="F22" s="28"/>
      <c r="G22" s="48">
        <f t="shared" si="0"/>
        <v>0</v>
      </c>
      <c r="H22" s="49">
        <f t="shared" si="1"/>
        <v>0</v>
      </c>
      <c r="I22" s="50">
        <f t="shared" si="2"/>
        <v>0</v>
      </c>
      <c r="J22" s="191"/>
      <c r="K22" s="94"/>
    </row>
    <row r="23" spans="1:11" s="53" customFormat="1" ht="12.75">
      <c r="A23" s="141">
        <v>16</v>
      </c>
      <c r="B23" s="31" t="s">
        <v>12</v>
      </c>
      <c r="C23" s="47">
        <v>20</v>
      </c>
      <c r="D23" s="47" t="s">
        <v>20</v>
      </c>
      <c r="E23" s="28"/>
      <c r="F23" s="28"/>
      <c r="G23" s="48">
        <f t="shared" si="0"/>
        <v>0</v>
      </c>
      <c r="H23" s="49">
        <f t="shared" si="1"/>
        <v>0</v>
      </c>
      <c r="I23" s="50">
        <f t="shared" si="2"/>
        <v>0</v>
      </c>
      <c r="J23" s="191"/>
      <c r="K23" s="94"/>
    </row>
    <row r="24" spans="1:11" s="53" customFormat="1" ht="12.75">
      <c r="A24" s="141">
        <v>17</v>
      </c>
      <c r="B24" s="31" t="s">
        <v>122</v>
      </c>
      <c r="C24" s="51">
        <v>15</v>
      </c>
      <c r="D24" s="47" t="s">
        <v>20</v>
      </c>
      <c r="E24" s="28"/>
      <c r="F24" s="28"/>
      <c r="G24" s="48">
        <f t="shared" si="0"/>
        <v>0</v>
      </c>
      <c r="H24" s="49">
        <f t="shared" si="1"/>
        <v>0</v>
      </c>
      <c r="I24" s="50">
        <f t="shared" si="2"/>
        <v>0</v>
      </c>
      <c r="J24" s="191"/>
      <c r="K24" s="94"/>
    </row>
    <row r="25" spans="1:11" s="53" customFormat="1" ht="12.75">
      <c r="A25" s="141">
        <v>18</v>
      </c>
      <c r="B25" s="31" t="s">
        <v>243</v>
      </c>
      <c r="C25" s="51">
        <v>5</v>
      </c>
      <c r="D25" s="47" t="s">
        <v>20</v>
      </c>
      <c r="E25" s="28"/>
      <c r="F25" s="28"/>
      <c r="G25" s="48">
        <f t="shared" si="0"/>
        <v>0</v>
      </c>
      <c r="H25" s="49">
        <f t="shared" si="1"/>
        <v>0</v>
      </c>
      <c r="I25" s="50">
        <f t="shared" si="2"/>
        <v>0</v>
      </c>
      <c r="J25" s="191"/>
      <c r="K25" s="94"/>
    </row>
    <row r="26" spans="1:11" s="53" customFormat="1" ht="12.75">
      <c r="A26" s="141">
        <v>19</v>
      </c>
      <c r="B26" s="31" t="s">
        <v>350</v>
      </c>
      <c r="C26" s="51">
        <v>5</v>
      </c>
      <c r="D26" s="47" t="s">
        <v>20</v>
      </c>
      <c r="E26" s="28"/>
      <c r="F26" s="28"/>
      <c r="G26" s="48">
        <f t="shared" si="0"/>
        <v>0</v>
      </c>
      <c r="H26" s="49">
        <f t="shared" si="1"/>
        <v>0</v>
      </c>
      <c r="I26" s="50">
        <f t="shared" si="2"/>
        <v>0</v>
      </c>
      <c r="J26" s="191"/>
      <c r="K26" s="94"/>
    </row>
    <row r="27" spans="1:11" s="53" customFormat="1" ht="12.75">
      <c r="A27" s="141">
        <v>20</v>
      </c>
      <c r="B27" s="31" t="s">
        <v>10</v>
      </c>
      <c r="C27" s="47">
        <v>5</v>
      </c>
      <c r="D27" s="47" t="s">
        <v>20</v>
      </c>
      <c r="E27" s="28"/>
      <c r="F27" s="28"/>
      <c r="G27" s="48">
        <f t="shared" si="0"/>
        <v>0</v>
      </c>
      <c r="H27" s="49">
        <f t="shared" si="1"/>
        <v>0</v>
      </c>
      <c r="I27" s="50">
        <f t="shared" si="2"/>
        <v>0</v>
      </c>
      <c r="J27" s="191"/>
      <c r="K27" s="94"/>
    </row>
    <row r="28" spans="1:11" s="53" customFormat="1" ht="12.75">
      <c r="A28" s="141">
        <v>21</v>
      </c>
      <c r="B28" s="31" t="s">
        <v>11</v>
      </c>
      <c r="C28" s="47">
        <v>5</v>
      </c>
      <c r="D28" s="47" t="s">
        <v>20</v>
      </c>
      <c r="E28" s="28"/>
      <c r="F28" s="28"/>
      <c r="G28" s="48">
        <f t="shared" si="0"/>
        <v>0</v>
      </c>
      <c r="H28" s="49">
        <f t="shared" si="1"/>
        <v>0</v>
      </c>
      <c r="I28" s="50">
        <f t="shared" si="2"/>
        <v>0</v>
      </c>
      <c r="J28" s="191"/>
      <c r="K28" s="94"/>
    </row>
    <row r="29" spans="1:11" ht="12.75">
      <c r="A29" s="125"/>
      <c r="B29" s="126" t="s">
        <v>171</v>
      </c>
      <c r="C29" s="127" t="s">
        <v>170</v>
      </c>
      <c r="D29" s="128" t="s">
        <v>170</v>
      </c>
      <c r="E29" s="128" t="s">
        <v>170</v>
      </c>
      <c r="F29" s="128" t="s">
        <v>170</v>
      </c>
      <c r="G29" s="129">
        <f>SUM(G8:G28)</f>
        <v>0</v>
      </c>
      <c r="H29" s="129">
        <f>SUM(H8:H28)</f>
        <v>0</v>
      </c>
      <c r="I29" s="129">
        <f>SUM(I8:I28)</f>
        <v>0</v>
      </c>
      <c r="J29" s="218">
        <f>SUM(J8:J28)</f>
        <v>0</v>
      </c>
      <c r="K29" s="170"/>
    </row>
    <row r="30" spans="1:11" ht="12.75">
      <c r="A30" s="254"/>
      <c r="B30" s="254"/>
      <c r="C30" s="254"/>
      <c r="D30" s="254"/>
      <c r="E30" s="254"/>
      <c r="F30" s="254"/>
      <c r="G30" s="254"/>
      <c r="H30" s="254"/>
      <c r="I30" s="254"/>
      <c r="J30" s="254"/>
      <c r="K30" s="254"/>
    </row>
    <row r="31" spans="1:11" ht="12.75" customHeight="1">
      <c r="A31" s="280" t="s">
        <v>734</v>
      </c>
      <c r="B31" s="280"/>
      <c r="C31" s="280"/>
      <c r="D31" s="280"/>
      <c r="E31" s="280"/>
      <c r="F31" s="280"/>
      <c r="G31" s="280"/>
      <c r="H31" s="280"/>
      <c r="I31" s="280"/>
      <c r="J31" s="280"/>
      <c r="K31" s="280"/>
    </row>
    <row r="32" spans="1:11" ht="12.75" customHeight="1">
      <c r="A32" s="281"/>
      <c r="B32" s="281"/>
      <c r="C32" s="281"/>
      <c r="D32" s="281"/>
      <c r="E32" s="281"/>
      <c r="F32" s="281"/>
      <c r="G32" s="281"/>
      <c r="H32" s="281"/>
      <c r="I32" s="281"/>
      <c r="J32" s="281"/>
      <c r="K32" s="281"/>
    </row>
    <row r="33" spans="3:10" ht="13.5">
      <c r="C33" s="9"/>
      <c r="D33" s="110"/>
      <c r="E33" s="5"/>
      <c r="F33" s="5"/>
      <c r="G33" s="5"/>
      <c r="H33" s="5"/>
      <c r="I33" s="5"/>
      <c r="J33" s="5"/>
    </row>
    <row r="34" spans="1:2" ht="13.5">
      <c r="A34" s="269" t="s">
        <v>172</v>
      </c>
      <c r="B34" s="269"/>
    </row>
    <row r="35" spans="1:10" ht="13.5">
      <c r="A35" s="263" t="s">
        <v>173</v>
      </c>
      <c r="B35" s="263"/>
      <c r="C35" s="263"/>
      <c r="D35" s="263"/>
      <c r="E35" s="263"/>
      <c r="F35" s="263"/>
      <c r="G35" s="263"/>
      <c r="H35" s="263"/>
      <c r="I35" s="263"/>
      <c r="J35" s="263"/>
    </row>
    <row r="36" spans="1:10" ht="13.5">
      <c r="A36" s="263" t="s">
        <v>174</v>
      </c>
      <c r="B36" s="263"/>
      <c r="C36" s="263"/>
      <c r="D36" s="263"/>
      <c r="E36" s="263"/>
      <c r="F36" s="263"/>
      <c r="G36" s="263"/>
      <c r="H36" s="263"/>
      <c r="I36" s="263"/>
      <c r="J36" s="263"/>
    </row>
    <row r="37" spans="1:10" ht="13.5">
      <c r="A37" s="263" t="s">
        <v>175</v>
      </c>
      <c r="B37" s="263"/>
      <c r="C37" s="263"/>
      <c r="D37" s="263"/>
      <c r="E37" s="263"/>
      <c r="F37" s="263"/>
      <c r="G37" s="263"/>
      <c r="H37" s="263"/>
      <c r="I37" s="263"/>
      <c r="J37" s="263"/>
    </row>
    <row r="38" spans="1:10" ht="13.5">
      <c r="A38" s="263" t="s">
        <v>176</v>
      </c>
      <c r="B38" s="263"/>
      <c r="C38" s="263"/>
      <c r="D38" s="263"/>
      <c r="E38" s="263"/>
      <c r="F38" s="263"/>
      <c r="G38" s="263"/>
      <c r="H38" s="263"/>
      <c r="I38" s="263"/>
      <c r="J38" s="263"/>
    </row>
    <row r="39" spans="1:10" ht="13.5">
      <c r="A39" s="263" t="s">
        <v>183</v>
      </c>
      <c r="B39" s="263"/>
      <c r="C39" s="263"/>
      <c r="D39" s="263"/>
      <c r="E39" s="263"/>
      <c r="F39" s="263"/>
      <c r="G39" s="263"/>
      <c r="H39" s="263"/>
      <c r="I39" s="263"/>
      <c r="J39" s="263"/>
    </row>
    <row r="40" spans="1:10" ht="13.5">
      <c r="A40" s="263" t="s">
        <v>184</v>
      </c>
      <c r="B40" s="263"/>
      <c r="C40" s="263"/>
      <c r="D40" s="263"/>
      <c r="E40" s="263"/>
      <c r="F40" s="263"/>
      <c r="G40" s="263"/>
      <c r="H40" s="263"/>
      <c r="I40" s="263"/>
      <c r="J40" s="263"/>
    </row>
    <row r="41" spans="1:10" s="6" customFormat="1" ht="13.5">
      <c r="A41" s="264" t="s">
        <v>185</v>
      </c>
      <c r="B41" s="264"/>
      <c r="C41" s="264"/>
      <c r="D41" s="264"/>
      <c r="E41" s="264"/>
      <c r="F41" s="264"/>
      <c r="G41" s="264"/>
      <c r="H41" s="264"/>
      <c r="I41" s="264"/>
      <c r="J41" s="264"/>
    </row>
    <row r="42" spans="1:11" ht="13.5">
      <c r="A42" s="265" t="s">
        <v>298</v>
      </c>
      <c r="B42" s="265"/>
      <c r="C42" s="265"/>
      <c r="D42" s="265"/>
      <c r="E42" s="265"/>
      <c r="F42" s="265"/>
      <c r="G42" s="265"/>
      <c r="H42" s="265"/>
      <c r="I42" s="265"/>
      <c r="J42" s="265"/>
      <c r="K42" s="276"/>
    </row>
    <row r="43" spans="1:11" s="17" customFormat="1" ht="13.5">
      <c r="A43" s="263" t="s">
        <v>177</v>
      </c>
      <c r="B43" s="263"/>
      <c r="C43" s="263"/>
      <c r="D43" s="263"/>
      <c r="E43" s="263"/>
      <c r="F43" s="263"/>
      <c r="G43" s="263"/>
      <c r="H43" s="263"/>
      <c r="I43" s="263"/>
      <c r="J43" s="263"/>
      <c r="K43" s="6"/>
    </row>
    <row r="44" spans="1:10" ht="13.5">
      <c r="A44" s="263"/>
      <c r="B44" s="263"/>
      <c r="C44" s="263"/>
      <c r="D44" s="263"/>
      <c r="E44" s="263"/>
      <c r="F44" s="263"/>
      <c r="G44" s="263"/>
      <c r="H44" s="263"/>
      <c r="I44" s="263"/>
      <c r="J44" s="263"/>
    </row>
    <row r="45" spans="1:11" ht="12.75">
      <c r="A45" s="17"/>
      <c r="B45" s="18"/>
      <c r="C45" s="17"/>
      <c r="D45" s="17"/>
      <c r="E45" s="17"/>
      <c r="F45" s="17"/>
      <c r="G45" s="17"/>
      <c r="H45" s="17"/>
      <c r="I45" s="17"/>
      <c r="J45" s="17"/>
      <c r="K45" s="17"/>
    </row>
    <row r="46" spans="1:10" ht="13.5">
      <c r="A46" s="262" t="s">
        <v>178</v>
      </c>
      <c r="B46" s="262"/>
      <c r="C46" s="111" t="s">
        <v>179</v>
      </c>
      <c r="D46" s="110"/>
      <c r="E46" s="5"/>
      <c r="F46" s="112" t="s">
        <v>180</v>
      </c>
      <c r="G46" s="5"/>
      <c r="H46" s="5"/>
      <c r="I46" s="5"/>
      <c r="J46" s="5"/>
    </row>
  </sheetData>
  <sheetProtection/>
  <mergeCells count="16">
    <mergeCell ref="A34:B34"/>
    <mergeCell ref="A35:J35"/>
    <mergeCell ref="A36:J36"/>
    <mergeCell ref="A37:J37"/>
    <mergeCell ref="A38:J38"/>
    <mergeCell ref="A31:K32"/>
    <mergeCell ref="A44:J44"/>
    <mergeCell ref="A46:B46"/>
    <mergeCell ref="B5:J5"/>
    <mergeCell ref="E3:I3"/>
    <mergeCell ref="A39:J39"/>
    <mergeCell ref="A40:J40"/>
    <mergeCell ref="A41:J41"/>
    <mergeCell ref="A43:J43"/>
    <mergeCell ref="A42:K42"/>
    <mergeCell ref="A4:I4"/>
  </mergeCells>
  <dataValidations count="1">
    <dataValidation type="whole" operator="equal" allowBlank="1" showInputMessage="1" showErrorMessage="1" sqref="J8:J28">
      <formula1>1</formula1>
    </dataValidation>
  </dataValidations>
  <printOptions/>
  <pageMargins left="0.7086614173228347" right="0.39" top="0.7480314960629921" bottom="0.7480314960629921" header="0.31496062992125984" footer="0.31496062992125984"/>
  <pageSetup horizontalDpi="600" verticalDpi="600" orientation="landscape" paperSize="9" r:id="rId1"/>
  <ignoredErrors>
    <ignoredError sqref="J29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="140" zoomScaleSheetLayoutView="140" zoomScalePageLayoutView="0" workbookViewId="0" topLeftCell="A7">
      <selection activeCell="A14" sqref="A14"/>
    </sheetView>
  </sheetViews>
  <sheetFormatPr defaultColWidth="9.140625" defaultRowHeight="12.75"/>
  <cols>
    <col min="1" max="1" width="3.8515625" style="0" customWidth="1"/>
    <col min="2" max="2" width="47.7109375" style="0" customWidth="1"/>
    <col min="4" max="4" width="8.140625" style="0" customWidth="1"/>
    <col min="10" max="10" width="11.28125" style="0" customWidth="1"/>
    <col min="11" max="11" width="10.140625" style="0" bestFit="1" customWidth="1"/>
  </cols>
  <sheetData>
    <row r="1" ht="12.75">
      <c r="C1" t="s">
        <v>181</v>
      </c>
    </row>
    <row r="3" spans="1:10" ht="15">
      <c r="A3" s="1" t="s">
        <v>182</v>
      </c>
      <c r="B3" s="2"/>
      <c r="C3" s="11"/>
      <c r="D3" s="9"/>
      <c r="E3" s="266" t="s">
        <v>777</v>
      </c>
      <c r="F3" s="266"/>
      <c r="G3" s="266"/>
      <c r="H3" s="266"/>
      <c r="I3" s="266"/>
      <c r="J3" s="133"/>
    </row>
    <row r="5" spans="1:9" ht="18">
      <c r="A5" s="283"/>
      <c r="B5" s="283"/>
      <c r="C5" s="283"/>
      <c r="D5" s="283"/>
      <c r="E5" s="283"/>
      <c r="F5" s="283"/>
      <c r="G5" s="283"/>
      <c r="H5" s="283"/>
      <c r="I5" s="283"/>
    </row>
    <row r="6" spans="1:10" ht="18">
      <c r="A6" s="1"/>
      <c r="B6" s="278" t="s">
        <v>331</v>
      </c>
      <c r="C6" s="278"/>
      <c r="D6" s="278"/>
      <c r="E6" s="278"/>
      <c r="F6" s="278"/>
      <c r="G6" s="278"/>
      <c r="H6" s="278"/>
      <c r="I6" s="278"/>
      <c r="J6" s="278"/>
    </row>
    <row r="7" spans="1:11" ht="82.5">
      <c r="A7" s="62" t="s">
        <v>18</v>
      </c>
      <c r="B7" s="62" t="s">
        <v>16</v>
      </c>
      <c r="C7" s="62" t="s">
        <v>17</v>
      </c>
      <c r="D7" s="62" t="s">
        <v>168</v>
      </c>
      <c r="E7" s="64" t="s">
        <v>19</v>
      </c>
      <c r="F7" s="64" t="s">
        <v>97</v>
      </c>
      <c r="G7" s="64" t="s">
        <v>99</v>
      </c>
      <c r="H7" s="64" t="s">
        <v>98</v>
      </c>
      <c r="I7" s="64" t="s">
        <v>93</v>
      </c>
      <c r="J7" s="182" t="s">
        <v>237</v>
      </c>
      <c r="K7" s="65" t="s">
        <v>169</v>
      </c>
    </row>
    <row r="8" spans="1:11" ht="20.25">
      <c r="A8" s="62">
        <v>1</v>
      </c>
      <c r="B8" s="62">
        <v>2</v>
      </c>
      <c r="C8" s="62">
        <v>3</v>
      </c>
      <c r="D8" s="62">
        <v>4</v>
      </c>
      <c r="E8" s="63">
        <v>5</v>
      </c>
      <c r="F8" s="63">
        <v>6</v>
      </c>
      <c r="G8" s="64" t="s">
        <v>100</v>
      </c>
      <c r="H8" s="63" t="s">
        <v>95</v>
      </c>
      <c r="I8" s="63" t="s">
        <v>96</v>
      </c>
      <c r="J8" s="71">
        <v>10</v>
      </c>
      <c r="K8" s="71">
        <v>11</v>
      </c>
    </row>
    <row r="9" spans="1:11" ht="26.25">
      <c r="A9" s="162">
        <v>1</v>
      </c>
      <c r="B9" s="151" t="s">
        <v>246</v>
      </c>
      <c r="C9" s="55">
        <v>250</v>
      </c>
      <c r="D9" s="51" t="s">
        <v>22</v>
      </c>
      <c r="E9" s="61"/>
      <c r="F9" s="48"/>
      <c r="G9" s="48">
        <f aca="true" t="shared" si="0" ref="G9:G14">C9*F9</f>
        <v>0</v>
      </c>
      <c r="H9" s="49">
        <f aca="true" t="shared" si="1" ref="H9:H14">G9*0.095</f>
        <v>0</v>
      </c>
      <c r="I9" s="50">
        <f aca="true" t="shared" si="2" ref="I9:I14">G9+H9</f>
        <v>0</v>
      </c>
      <c r="J9" s="94"/>
      <c r="K9" s="119"/>
    </row>
    <row r="10" spans="1:11" ht="26.25">
      <c r="A10" s="162">
        <v>2</v>
      </c>
      <c r="B10" s="151" t="s">
        <v>247</v>
      </c>
      <c r="C10" s="55">
        <v>200</v>
      </c>
      <c r="D10" s="51" t="s">
        <v>22</v>
      </c>
      <c r="E10" s="61"/>
      <c r="F10" s="48"/>
      <c r="G10" s="48">
        <f t="shared" si="0"/>
        <v>0</v>
      </c>
      <c r="H10" s="49">
        <f t="shared" si="1"/>
        <v>0</v>
      </c>
      <c r="I10" s="50">
        <f t="shared" si="2"/>
        <v>0</v>
      </c>
      <c r="J10" s="94"/>
      <c r="K10" s="119"/>
    </row>
    <row r="11" spans="1:11" ht="18.75" customHeight="1">
      <c r="A11" s="162">
        <v>3</v>
      </c>
      <c r="B11" s="151" t="s">
        <v>273</v>
      </c>
      <c r="C11" s="55">
        <v>200</v>
      </c>
      <c r="D11" s="51" t="s">
        <v>22</v>
      </c>
      <c r="E11" s="61"/>
      <c r="F11" s="48"/>
      <c r="G11" s="48">
        <f t="shared" si="0"/>
        <v>0</v>
      </c>
      <c r="H11" s="49">
        <f t="shared" si="1"/>
        <v>0</v>
      </c>
      <c r="I11" s="50">
        <f t="shared" si="2"/>
        <v>0</v>
      </c>
      <c r="J11" s="94"/>
      <c r="K11" s="119"/>
    </row>
    <row r="12" spans="1:11" ht="13.5">
      <c r="A12" s="162">
        <v>4</v>
      </c>
      <c r="B12" s="151" t="s">
        <v>248</v>
      </c>
      <c r="C12" s="55">
        <v>250</v>
      </c>
      <c r="D12" s="51" t="s">
        <v>22</v>
      </c>
      <c r="E12" s="61"/>
      <c r="F12" s="48"/>
      <c r="G12" s="48">
        <f t="shared" si="0"/>
        <v>0</v>
      </c>
      <c r="H12" s="49">
        <f t="shared" si="1"/>
        <v>0</v>
      </c>
      <c r="I12" s="50">
        <f t="shared" si="2"/>
        <v>0</v>
      </c>
      <c r="J12" s="94"/>
      <c r="K12" s="119"/>
    </row>
    <row r="13" spans="1:11" ht="13.5">
      <c r="A13" s="162">
        <v>5</v>
      </c>
      <c r="B13" s="151" t="s">
        <v>216</v>
      </c>
      <c r="C13" s="55">
        <v>350</v>
      </c>
      <c r="D13" s="51" t="s">
        <v>22</v>
      </c>
      <c r="E13" s="61"/>
      <c r="F13" s="48"/>
      <c r="G13" s="48">
        <f t="shared" si="0"/>
        <v>0</v>
      </c>
      <c r="H13" s="49">
        <f t="shared" si="1"/>
        <v>0</v>
      </c>
      <c r="I13" s="50">
        <f t="shared" si="2"/>
        <v>0</v>
      </c>
      <c r="J13" s="94"/>
      <c r="K13" s="119"/>
    </row>
    <row r="14" spans="1:11" ht="26.25">
      <c r="A14" s="162">
        <v>6</v>
      </c>
      <c r="B14" s="151" t="s">
        <v>217</v>
      </c>
      <c r="C14" s="55">
        <v>250</v>
      </c>
      <c r="D14" s="51" t="s">
        <v>22</v>
      </c>
      <c r="E14" s="61"/>
      <c r="F14" s="48"/>
      <c r="G14" s="48">
        <f t="shared" si="0"/>
        <v>0</v>
      </c>
      <c r="H14" s="49">
        <f t="shared" si="1"/>
        <v>0</v>
      </c>
      <c r="I14" s="50">
        <f t="shared" si="2"/>
        <v>0</v>
      </c>
      <c r="J14" s="94"/>
      <c r="K14" s="119"/>
    </row>
    <row r="15" spans="1:11" ht="12.75">
      <c r="A15" s="125"/>
      <c r="B15" s="126" t="s">
        <v>171</v>
      </c>
      <c r="C15" s="127" t="s">
        <v>170</v>
      </c>
      <c r="D15" s="128" t="s">
        <v>170</v>
      </c>
      <c r="E15" s="128" t="s">
        <v>170</v>
      </c>
      <c r="F15" s="128" t="s">
        <v>170</v>
      </c>
      <c r="G15" s="129">
        <f>SUM(G9:G14)</f>
        <v>0</v>
      </c>
      <c r="H15" s="129">
        <f>SUM(H9:H14)</f>
        <v>0</v>
      </c>
      <c r="I15" s="129">
        <f>SUM(I9:I14)</f>
        <v>0</v>
      </c>
      <c r="J15" s="218">
        <f>SUM(J9:J14)</f>
        <v>0</v>
      </c>
      <c r="K15" s="170"/>
    </row>
    <row r="16" s="201" customFormat="1" ht="12.75">
      <c r="A16" s="201" t="s">
        <v>351</v>
      </c>
    </row>
    <row r="17" spans="1:11" ht="13.5" customHeight="1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</row>
    <row r="18" spans="1:11" ht="13.5" customHeight="1">
      <c r="A18" s="280" t="s">
        <v>734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</row>
    <row r="19" spans="1:11" ht="13.5" customHeight="1">
      <c r="A19" s="281"/>
      <c r="B19" s="281"/>
      <c r="C19" s="281"/>
      <c r="D19" s="281"/>
      <c r="E19" s="281"/>
      <c r="F19" s="281"/>
      <c r="G19" s="281"/>
      <c r="H19" s="281"/>
      <c r="I19" s="281"/>
      <c r="J19" s="281"/>
      <c r="K19" s="281"/>
    </row>
    <row r="20" ht="13.5" customHeight="1"/>
    <row r="21" spans="1:2" ht="13.5" customHeight="1">
      <c r="A21" s="269" t="s">
        <v>172</v>
      </c>
      <c r="B21" s="269"/>
    </row>
    <row r="22" spans="1:10" ht="13.5" customHeight="1">
      <c r="A22" s="263" t="s">
        <v>173</v>
      </c>
      <c r="B22" s="263"/>
      <c r="C22" s="263"/>
      <c r="D22" s="263"/>
      <c r="E22" s="263"/>
      <c r="F22" s="263"/>
      <c r="G22" s="263"/>
      <c r="H22" s="263"/>
      <c r="I22" s="263"/>
      <c r="J22" s="263"/>
    </row>
    <row r="23" spans="1:10" ht="13.5" customHeight="1">
      <c r="A23" s="263" t="s">
        <v>174</v>
      </c>
      <c r="B23" s="263"/>
      <c r="C23" s="263"/>
      <c r="D23" s="263"/>
      <c r="E23" s="263"/>
      <c r="F23" s="263"/>
      <c r="G23" s="263"/>
      <c r="H23" s="263"/>
      <c r="I23" s="263"/>
      <c r="J23" s="263"/>
    </row>
    <row r="24" spans="1:10" ht="13.5">
      <c r="A24" s="263" t="s">
        <v>175</v>
      </c>
      <c r="B24" s="263"/>
      <c r="C24" s="263"/>
      <c r="D24" s="263"/>
      <c r="E24" s="263"/>
      <c r="F24" s="263"/>
      <c r="G24" s="263"/>
      <c r="H24" s="263"/>
      <c r="I24" s="263"/>
      <c r="J24" s="263"/>
    </row>
    <row r="25" spans="1:10" ht="13.5" customHeight="1">
      <c r="A25" s="263" t="s">
        <v>176</v>
      </c>
      <c r="B25" s="263"/>
      <c r="C25" s="263"/>
      <c r="D25" s="263"/>
      <c r="E25" s="263"/>
      <c r="F25" s="263"/>
      <c r="G25" s="263"/>
      <c r="H25" s="263"/>
      <c r="I25" s="263"/>
      <c r="J25" s="263"/>
    </row>
    <row r="26" spans="1:10" ht="13.5" customHeight="1">
      <c r="A26" s="263" t="s">
        <v>183</v>
      </c>
      <c r="B26" s="263"/>
      <c r="C26" s="263"/>
      <c r="D26" s="263"/>
      <c r="E26" s="263"/>
      <c r="F26" s="263"/>
      <c r="G26" s="263"/>
      <c r="H26" s="263"/>
      <c r="I26" s="263"/>
      <c r="J26" s="263"/>
    </row>
    <row r="27" spans="1:10" ht="13.5">
      <c r="A27" s="263" t="s">
        <v>184</v>
      </c>
      <c r="B27" s="263"/>
      <c r="C27" s="263"/>
      <c r="D27" s="263"/>
      <c r="E27" s="263"/>
      <c r="F27" s="263"/>
      <c r="G27" s="263"/>
      <c r="H27" s="263"/>
      <c r="I27" s="263"/>
      <c r="J27" s="263"/>
    </row>
    <row r="28" spans="1:10" ht="13.5">
      <c r="A28" s="264" t="s">
        <v>185</v>
      </c>
      <c r="B28" s="264"/>
      <c r="C28" s="264"/>
      <c r="D28" s="264"/>
      <c r="E28" s="264"/>
      <c r="F28" s="264"/>
      <c r="G28" s="264"/>
      <c r="H28" s="264"/>
      <c r="I28" s="264"/>
      <c r="J28" s="264"/>
    </row>
    <row r="29" spans="1:11" ht="13.5">
      <c r="A29" s="265" t="s">
        <v>298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</row>
    <row r="30" spans="1:10" ht="13.5" customHeight="1">
      <c r="A30" s="263" t="s">
        <v>177</v>
      </c>
      <c r="B30" s="263"/>
      <c r="C30" s="263"/>
      <c r="D30" s="263"/>
      <c r="E30" s="263"/>
      <c r="F30" s="263"/>
      <c r="G30" s="263"/>
      <c r="H30" s="263"/>
      <c r="I30" s="263"/>
      <c r="J30" s="263"/>
    </row>
    <row r="31" spans="1:10" ht="12.75">
      <c r="A31" s="17"/>
      <c r="B31" s="18"/>
      <c r="C31" s="17"/>
      <c r="D31" s="17"/>
      <c r="E31" s="17"/>
      <c r="F31" s="17"/>
      <c r="G31" s="17"/>
      <c r="H31" s="17"/>
      <c r="I31" s="17"/>
      <c r="J31" s="17"/>
    </row>
    <row r="33" spans="1:10" ht="12.75">
      <c r="A33" s="25"/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13.5">
      <c r="A34" s="262" t="s">
        <v>178</v>
      </c>
      <c r="B34" s="262"/>
      <c r="C34" s="111" t="s">
        <v>179</v>
      </c>
      <c r="D34" s="110"/>
      <c r="E34" s="5"/>
      <c r="F34" s="112" t="s">
        <v>180</v>
      </c>
      <c r="G34" s="5"/>
      <c r="H34" s="5"/>
      <c r="I34" s="5"/>
      <c r="J34" s="5"/>
    </row>
  </sheetData>
  <sheetProtection/>
  <mergeCells count="15">
    <mergeCell ref="A29:K29"/>
    <mergeCell ref="A30:J30"/>
    <mergeCell ref="A34:B34"/>
    <mergeCell ref="A24:J24"/>
    <mergeCell ref="A25:J25"/>
    <mergeCell ref="A26:J26"/>
    <mergeCell ref="A27:J27"/>
    <mergeCell ref="A28:J28"/>
    <mergeCell ref="A23:J23"/>
    <mergeCell ref="A22:J22"/>
    <mergeCell ref="A21:B21"/>
    <mergeCell ref="A18:K19"/>
    <mergeCell ref="E3:I3"/>
    <mergeCell ref="A5:I5"/>
    <mergeCell ref="B6:J6"/>
  </mergeCells>
  <dataValidations count="1">
    <dataValidation type="whole" operator="equal" allowBlank="1" showInputMessage="1" showErrorMessage="1" sqref="J9:J14">
      <formula1>1</formula1>
    </dataValidation>
  </dataValidations>
  <printOptions/>
  <pageMargins left="0.7" right="0.7" top="0.75" bottom="0.75" header="0.3" footer="0.3"/>
  <pageSetup fitToWidth="0" fitToHeight="1" horizontalDpi="600" verticalDpi="600" orientation="landscape" paperSize="9" scale="86" r:id="rId1"/>
  <ignoredErrors>
    <ignoredError sqref="J15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43"/>
  <sheetViews>
    <sheetView view="pageBreakPreview" zoomScale="120" zoomScaleSheetLayoutView="120" workbookViewId="0" topLeftCell="A8">
      <selection activeCell="A9" sqref="A9:A24"/>
    </sheetView>
  </sheetViews>
  <sheetFormatPr defaultColWidth="9.140625" defaultRowHeight="12.75"/>
  <cols>
    <col min="1" max="1" width="4.00390625" style="0" customWidth="1"/>
    <col min="2" max="2" width="32.421875" style="0" customWidth="1"/>
    <col min="3" max="3" width="6.8515625" style="0" customWidth="1"/>
    <col min="4" max="4" width="6.7109375" style="0" customWidth="1"/>
    <col min="5" max="5" width="15.57421875" style="0" customWidth="1"/>
    <col min="6" max="6" width="15.7109375" style="0" customWidth="1"/>
    <col min="7" max="7" width="15.28125" style="0" customWidth="1"/>
    <col min="8" max="8" width="17.28125" style="0" customWidth="1"/>
    <col min="9" max="9" width="16.140625" style="0" customWidth="1"/>
    <col min="10" max="10" width="13.28125" style="0" customWidth="1"/>
    <col min="11" max="11" width="11.28125" style="0" customWidth="1"/>
  </cols>
  <sheetData>
    <row r="1" ht="12.75">
      <c r="C1" t="s">
        <v>181</v>
      </c>
    </row>
    <row r="3" spans="1:10" s="1" customFormat="1" ht="15">
      <c r="A3" s="1" t="s">
        <v>182</v>
      </c>
      <c r="B3" s="2"/>
      <c r="C3" s="11"/>
      <c r="D3" s="9"/>
      <c r="E3" s="266" t="s">
        <v>777</v>
      </c>
      <c r="F3" s="266"/>
      <c r="G3" s="266"/>
      <c r="H3" s="266"/>
      <c r="I3" s="266"/>
      <c r="J3" s="133"/>
    </row>
    <row r="5" spans="1:9" ht="18">
      <c r="A5" s="283"/>
      <c r="B5" s="283"/>
      <c r="C5" s="283"/>
      <c r="D5" s="283"/>
      <c r="E5" s="283"/>
      <c r="F5" s="283"/>
      <c r="G5" s="283"/>
      <c r="H5" s="283"/>
      <c r="I5" s="283"/>
    </row>
    <row r="6" spans="1:10" ht="18">
      <c r="A6" s="1"/>
      <c r="B6" s="278" t="s">
        <v>332</v>
      </c>
      <c r="C6" s="278"/>
      <c r="D6" s="278"/>
      <c r="E6" s="278"/>
      <c r="F6" s="278"/>
      <c r="G6" s="278"/>
      <c r="H6" s="278"/>
      <c r="I6" s="278"/>
      <c r="J6" s="278"/>
    </row>
    <row r="7" spans="1:11" s="26" customFormat="1" ht="69">
      <c r="A7" s="62" t="s">
        <v>18</v>
      </c>
      <c r="B7" s="62" t="s">
        <v>16</v>
      </c>
      <c r="C7" s="62" t="s">
        <v>17</v>
      </c>
      <c r="D7" s="62" t="s">
        <v>168</v>
      </c>
      <c r="E7" s="64" t="s">
        <v>19</v>
      </c>
      <c r="F7" s="64" t="s">
        <v>97</v>
      </c>
      <c r="G7" s="64" t="s">
        <v>99</v>
      </c>
      <c r="H7" s="64" t="s">
        <v>98</v>
      </c>
      <c r="I7" s="64" t="s">
        <v>93</v>
      </c>
      <c r="J7" s="182" t="s">
        <v>237</v>
      </c>
      <c r="K7" s="65" t="s">
        <v>169</v>
      </c>
    </row>
    <row r="8" spans="1:11" s="26" customFormat="1" ht="9.75">
      <c r="A8" s="62">
        <v>1</v>
      </c>
      <c r="B8" s="62">
        <v>2</v>
      </c>
      <c r="C8" s="62">
        <v>3</v>
      </c>
      <c r="D8" s="62">
        <v>4</v>
      </c>
      <c r="E8" s="63">
        <v>5</v>
      </c>
      <c r="F8" s="63">
        <v>6</v>
      </c>
      <c r="G8" s="64" t="s">
        <v>100</v>
      </c>
      <c r="H8" s="63" t="s">
        <v>95</v>
      </c>
      <c r="I8" s="63" t="s">
        <v>96</v>
      </c>
      <c r="J8" s="71">
        <v>10</v>
      </c>
      <c r="K8" s="71">
        <v>11</v>
      </c>
    </row>
    <row r="9" spans="1:11" s="53" customFormat="1" ht="12.75">
      <c r="A9" s="51">
        <v>1</v>
      </c>
      <c r="B9" s="54" t="s">
        <v>223</v>
      </c>
      <c r="C9" s="55">
        <v>250</v>
      </c>
      <c r="D9" s="51" t="s">
        <v>22</v>
      </c>
      <c r="E9" s="61"/>
      <c r="F9" s="48"/>
      <c r="G9" s="48">
        <f aca="true" t="shared" si="0" ref="G9:G24">C9*F9</f>
        <v>0</v>
      </c>
      <c r="H9" s="49">
        <f aca="true" t="shared" si="1" ref="H9:H24">G9*0.095</f>
        <v>0</v>
      </c>
      <c r="I9" s="50">
        <f aca="true" t="shared" si="2" ref="I9:I24">G9+H9</f>
        <v>0</v>
      </c>
      <c r="J9" s="191"/>
      <c r="K9" s="94"/>
    </row>
    <row r="10" spans="1:11" s="53" customFormat="1" ht="12.75">
      <c r="A10" s="51">
        <v>2</v>
      </c>
      <c r="B10" s="54" t="s">
        <v>222</v>
      </c>
      <c r="C10" s="55">
        <v>250</v>
      </c>
      <c r="D10" s="51" t="s">
        <v>22</v>
      </c>
      <c r="E10" s="61"/>
      <c r="F10" s="48"/>
      <c r="G10" s="48">
        <f t="shared" si="0"/>
        <v>0</v>
      </c>
      <c r="H10" s="49">
        <f t="shared" si="1"/>
        <v>0</v>
      </c>
      <c r="I10" s="50">
        <f t="shared" si="2"/>
        <v>0</v>
      </c>
      <c r="J10" s="191"/>
      <c r="K10" s="94"/>
    </row>
    <row r="11" spans="1:11" s="53" customFormat="1" ht="12.75">
      <c r="A11" s="51">
        <v>3</v>
      </c>
      <c r="B11" s="54" t="s">
        <v>221</v>
      </c>
      <c r="C11" s="55">
        <v>25</v>
      </c>
      <c r="D11" s="51" t="s">
        <v>22</v>
      </c>
      <c r="E11" s="28"/>
      <c r="F11" s="48"/>
      <c r="G11" s="48">
        <f t="shared" si="0"/>
        <v>0</v>
      </c>
      <c r="H11" s="49">
        <f t="shared" si="1"/>
        <v>0</v>
      </c>
      <c r="I11" s="50">
        <f t="shared" si="2"/>
        <v>0</v>
      </c>
      <c r="J11" s="191"/>
      <c r="K11" s="94"/>
    </row>
    <row r="12" spans="1:11" s="53" customFormat="1" ht="12.75">
      <c r="A12" s="51">
        <v>4</v>
      </c>
      <c r="B12" s="54" t="s">
        <v>44</v>
      </c>
      <c r="C12" s="55">
        <v>250</v>
      </c>
      <c r="D12" s="51" t="s">
        <v>22</v>
      </c>
      <c r="E12" s="28"/>
      <c r="F12" s="48"/>
      <c r="G12" s="48">
        <f t="shared" si="0"/>
        <v>0</v>
      </c>
      <c r="H12" s="49">
        <f t="shared" si="1"/>
        <v>0</v>
      </c>
      <c r="I12" s="50">
        <f t="shared" si="2"/>
        <v>0</v>
      </c>
      <c r="J12" s="191"/>
      <c r="K12" s="94"/>
    </row>
    <row r="13" spans="1:11" s="53" customFormat="1" ht="12.75">
      <c r="A13" s="51">
        <v>5</v>
      </c>
      <c r="B13" s="54" t="s">
        <v>43</v>
      </c>
      <c r="C13" s="55">
        <v>80</v>
      </c>
      <c r="D13" s="51" t="s">
        <v>22</v>
      </c>
      <c r="E13" s="28"/>
      <c r="F13" s="48"/>
      <c r="G13" s="48">
        <f t="shared" si="0"/>
        <v>0</v>
      </c>
      <c r="H13" s="49">
        <f t="shared" si="1"/>
        <v>0</v>
      </c>
      <c r="I13" s="50">
        <f t="shared" si="2"/>
        <v>0</v>
      </c>
      <c r="J13" s="191"/>
      <c r="K13" s="94"/>
    </row>
    <row r="14" spans="1:11" s="53" customFormat="1" ht="26.25">
      <c r="A14" s="51">
        <v>6</v>
      </c>
      <c r="B14" s="54" t="s">
        <v>274</v>
      </c>
      <c r="C14" s="55">
        <v>250</v>
      </c>
      <c r="D14" s="51" t="s">
        <v>22</v>
      </c>
      <c r="E14" s="61"/>
      <c r="F14" s="48"/>
      <c r="G14" s="48">
        <f t="shared" si="0"/>
        <v>0</v>
      </c>
      <c r="H14" s="49">
        <f t="shared" si="1"/>
        <v>0</v>
      </c>
      <c r="I14" s="50">
        <f t="shared" si="2"/>
        <v>0</v>
      </c>
      <c r="J14" s="191"/>
      <c r="K14" s="94"/>
    </row>
    <row r="15" spans="1:11" s="53" customFormat="1" ht="26.25">
      <c r="A15" s="51">
        <v>7</v>
      </c>
      <c r="B15" s="54" t="s">
        <v>224</v>
      </c>
      <c r="C15" s="55">
        <v>250</v>
      </c>
      <c r="D15" s="51" t="s">
        <v>22</v>
      </c>
      <c r="E15" s="61"/>
      <c r="F15" s="48"/>
      <c r="G15" s="48">
        <f t="shared" si="0"/>
        <v>0</v>
      </c>
      <c r="H15" s="49">
        <f t="shared" si="1"/>
        <v>0</v>
      </c>
      <c r="I15" s="50">
        <f t="shared" si="2"/>
        <v>0</v>
      </c>
      <c r="J15" s="191"/>
      <c r="K15" s="94"/>
    </row>
    <row r="16" spans="1:11" s="53" customFormat="1" ht="12.75">
      <c r="A16" s="51">
        <v>8</v>
      </c>
      <c r="B16" s="54" t="s">
        <v>225</v>
      </c>
      <c r="C16" s="55">
        <v>25</v>
      </c>
      <c r="D16" s="51" t="s">
        <v>22</v>
      </c>
      <c r="E16" s="61"/>
      <c r="F16" s="48"/>
      <c r="G16" s="48">
        <f t="shared" si="0"/>
        <v>0</v>
      </c>
      <c r="H16" s="49">
        <f t="shared" si="1"/>
        <v>0</v>
      </c>
      <c r="I16" s="50">
        <f t="shared" si="2"/>
        <v>0</v>
      </c>
      <c r="J16" s="191"/>
      <c r="K16" s="94"/>
    </row>
    <row r="17" spans="1:11" s="53" customFormat="1" ht="12.75">
      <c r="A17" s="51">
        <v>9</v>
      </c>
      <c r="B17" s="84" t="s">
        <v>220</v>
      </c>
      <c r="C17" s="55">
        <v>125</v>
      </c>
      <c r="D17" s="51" t="s">
        <v>22</v>
      </c>
      <c r="E17" s="61"/>
      <c r="F17" s="48"/>
      <c r="G17" s="48">
        <f t="shared" si="0"/>
        <v>0</v>
      </c>
      <c r="H17" s="49">
        <f t="shared" si="1"/>
        <v>0</v>
      </c>
      <c r="I17" s="50">
        <f t="shared" si="2"/>
        <v>0</v>
      </c>
      <c r="J17" s="191"/>
      <c r="K17" s="94"/>
    </row>
    <row r="18" spans="1:11" s="53" customFormat="1" ht="12.75">
      <c r="A18" s="51">
        <v>10</v>
      </c>
      <c r="B18" s="54" t="s">
        <v>42</v>
      </c>
      <c r="C18" s="55">
        <v>125</v>
      </c>
      <c r="D18" s="51" t="s">
        <v>22</v>
      </c>
      <c r="E18" s="61"/>
      <c r="F18" s="48"/>
      <c r="G18" s="48">
        <f t="shared" si="0"/>
        <v>0</v>
      </c>
      <c r="H18" s="49">
        <f t="shared" si="1"/>
        <v>0</v>
      </c>
      <c r="I18" s="50">
        <f t="shared" si="2"/>
        <v>0</v>
      </c>
      <c r="J18" s="191"/>
      <c r="K18" s="94"/>
    </row>
    <row r="19" spans="1:11" s="53" customFormat="1" ht="12.75">
      <c r="A19" s="51">
        <v>11</v>
      </c>
      <c r="B19" s="85" t="s">
        <v>297</v>
      </c>
      <c r="C19" s="51">
        <v>125</v>
      </c>
      <c r="D19" s="51" t="s">
        <v>22</v>
      </c>
      <c r="E19" s="61"/>
      <c r="F19" s="48"/>
      <c r="G19" s="48">
        <f t="shared" si="0"/>
        <v>0</v>
      </c>
      <c r="H19" s="49">
        <f t="shared" si="1"/>
        <v>0</v>
      </c>
      <c r="I19" s="50">
        <f t="shared" si="2"/>
        <v>0</v>
      </c>
      <c r="J19" s="191"/>
      <c r="K19" s="94"/>
    </row>
    <row r="20" spans="1:11" s="53" customFormat="1" ht="31.5" customHeight="1">
      <c r="A20" s="51">
        <v>12</v>
      </c>
      <c r="B20" s="54" t="s">
        <v>352</v>
      </c>
      <c r="C20" s="55">
        <v>20</v>
      </c>
      <c r="D20" s="51" t="s">
        <v>22</v>
      </c>
      <c r="E20" s="61"/>
      <c r="F20" s="48"/>
      <c r="G20" s="48">
        <f t="shared" si="0"/>
        <v>0</v>
      </c>
      <c r="H20" s="49">
        <f t="shared" si="1"/>
        <v>0</v>
      </c>
      <c r="I20" s="50">
        <f t="shared" si="2"/>
        <v>0</v>
      </c>
      <c r="J20" s="191"/>
      <c r="K20" s="94"/>
    </row>
    <row r="21" spans="1:11" s="53" customFormat="1" ht="34.5" customHeight="1">
      <c r="A21" s="51">
        <v>13</v>
      </c>
      <c r="B21" s="54" t="s">
        <v>353</v>
      </c>
      <c r="C21" s="55">
        <v>125</v>
      </c>
      <c r="D21" s="51" t="s">
        <v>22</v>
      </c>
      <c r="E21" s="61"/>
      <c r="F21" s="48"/>
      <c r="G21" s="48">
        <f t="shared" si="0"/>
        <v>0</v>
      </c>
      <c r="H21" s="49">
        <f t="shared" si="1"/>
        <v>0</v>
      </c>
      <c r="I21" s="50">
        <f t="shared" si="2"/>
        <v>0</v>
      </c>
      <c r="J21" s="191"/>
      <c r="K21" s="94"/>
    </row>
    <row r="22" spans="1:11" s="53" customFormat="1" ht="26.25" customHeight="1">
      <c r="A22" s="51">
        <v>14</v>
      </c>
      <c r="B22" s="54" t="s">
        <v>354</v>
      </c>
      <c r="C22" s="55">
        <v>20</v>
      </c>
      <c r="D22" s="51" t="s">
        <v>22</v>
      </c>
      <c r="E22" s="61"/>
      <c r="F22" s="48"/>
      <c r="G22" s="48">
        <f t="shared" si="0"/>
        <v>0</v>
      </c>
      <c r="H22" s="49">
        <f t="shared" si="1"/>
        <v>0</v>
      </c>
      <c r="I22" s="50">
        <f t="shared" si="2"/>
        <v>0</v>
      </c>
      <c r="J22" s="191"/>
      <c r="K22" s="94"/>
    </row>
    <row r="23" spans="1:11" s="53" customFormat="1" ht="26.25">
      <c r="A23" s="51">
        <v>15</v>
      </c>
      <c r="B23" s="54" t="s">
        <v>355</v>
      </c>
      <c r="C23" s="55">
        <v>125</v>
      </c>
      <c r="D23" s="51" t="s">
        <v>22</v>
      </c>
      <c r="E23" s="61"/>
      <c r="F23" s="48"/>
      <c r="G23" s="48">
        <f t="shared" si="0"/>
        <v>0</v>
      </c>
      <c r="H23" s="49">
        <f t="shared" si="1"/>
        <v>0</v>
      </c>
      <c r="I23" s="50">
        <f t="shared" si="2"/>
        <v>0</v>
      </c>
      <c r="J23" s="191"/>
      <c r="K23" s="94"/>
    </row>
    <row r="24" spans="1:11" s="53" customFormat="1" ht="12.75">
      <c r="A24" s="51">
        <v>16</v>
      </c>
      <c r="B24" s="54" t="s">
        <v>41</v>
      </c>
      <c r="C24" s="55">
        <v>125</v>
      </c>
      <c r="D24" s="51" t="s">
        <v>22</v>
      </c>
      <c r="E24" s="61"/>
      <c r="F24" s="48"/>
      <c r="G24" s="48">
        <f t="shared" si="0"/>
        <v>0</v>
      </c>
      <c r="H24" s="49">
        <f t="shared" si="1"/>
        <v>0</v>
      </c>
      <c r="I24" s="50">
        <f t="shared" si="2"/>
        <v>0</v>
      </c>
      <c r="J24" s="191"/>
      <c r="K24" s="94"/>
    </row>
    <row r="25" spans="1:11" ht="12.75" customHeight="1">
      <c r="A25" s="280" t="s">
        <v>734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  <row r="26" spans="1:11" ht="12.75" customHeight="1">
      <c r="A26" s="281"/>
      <c r="B26" s="281"/>
      <c r="C26" s="281"/>
      <c r="D26" s="281"/>
      <c r="E26" s="281"/>
      <c r="F26" s="281"/>
      <c r="G26" s="281"/>
      <c r="H26" s="281"/>
      <c r="I26" s="281"/>
      <c r="J26" s="281"/>
      <c r="K26" s="281"/>
    </row>
    <row r="28" spans="1:10" ht="13.5">
      <c r="A28" s="269" t="s">
        <v>172</v>
      </c>
      <c r="B28" s="269"/>
      <c r="C28" s="9"/>
      <c r="D28" s="110"/>
      <c r="E28" s="5"/>
      <c r="F28" s="5"/>
      <c r="G28" s="5"/>
      <c r="H28" s="5"/>
      <c r="I28" s="5"/>
      <c r="J28" s="5"/>
    </row>
    <row r="29" spans="1:10" ht="13.5">
      <c r="A29" s="263" t="s">
        <v>173</v>
      </c>
      <c r="B29" s="263"/>
      <c r="C29" s="263"/>
      <c r="D29" s="263"/>
      <c r="E29" s="263"/>
      <c r="F29" s="263"/>
      <c r="G29" s="263"/>
      <c r="H29" s="263"/>
      <c r="I29" s="263"/>
      <c r="J29" s="263"/>
    </row>
    <row r="30" spans="1:10" ht="13.5">
      <c r="A30" s="263" t="s">
        <v>174</v>
      </c>
      <c r="B30" s="263"/>
      <c r="C30" s="263"/>
      <c r="D30" s="263"/>
      <c r="E30" s="263"/>
      <c r="F30" s="263"/>
      <c r="G30" s="263"/>
      <c r="H30" s="263"/>
      <c r="I30" s="263"/>
      <c r="J30" s="263"/>
    </row>
    <row r="31" spans="1:10" ht="13.5">
      <c r="A31" s="263" t="s">
        <v>175</v>
      </c>
      <c r="B31" s="263"/>
      <c r="C31" s="263"/>
      <c r="D31" s="263"/>
      <c r="E31" s="263"/>
      <c r="F31" s="263"/>
      <c r="G31" s="263"/>
      <c r="H31" s="263"/>
      <c r="I31" s="263"/>
      <c r="J31" s="263"/>
    </row>
    <row r="32" spans="1:10" ht="13.5">
      <c r="A32" s="263" t="s">
        <v>176</v>
      </c>
      <c r="B32" s="263"/>
      <c r="C32" s="263"/>
      <c r="D32" s="263"/>
      <c r="E32" s="263"/>
      <c r="F32" s="263"/>
      <c r="G32" s="263"/>
      <c r="H32" s="263"/>
      <c r="I32" s="263"/>
      <c r="J32" s="263"/>
    </row>
    <row r="33" spans="1:10" ht="13.5">
      <c r="A33" s="263" t="s">
        <v>183</v>
      </c>
      <c r="B33" s="263"/>
      <c r="C33" s="263"/>
      <c r="D33" s="263"/>
      <c r="E33" s="263"/>
      <c r="F33" s="263"/>
      <c r="G33" s="263"/>
      <c r="H33" s="263"/>
      <c r="I33" s="263"/>
      <c r="J33" s="263"/>
    </row>
    <row r="34" spans="1:10" ht="13.5">
      <c r="A34" s="263" t="s">
        <v>184</v>
      </c>
      <c r="B34" s="263"/>
      <c r="C34" s="263"/>
      <c r="D34" s="263"/>
      <c r="E34" s="263"/>
      <c r="F34" s="263"/>
      <c r="G34" s="263"/>
      <c r="H34" s="263"/>
      <c r="I34" s="263"/>
      <c r="J34" s="263"/>
    </row>
    <row r="35" spans="1:11" s="6" customFormat="1" ht="13.5">
      <c r="A35" s="264" t="s">
        <v>185</v>
      </c>
      <c r="B35" s="264"/>
      <c r="C35" s="264"/>
      <c r="D35" s="264"/>
      <c r="E35" s="264"/>
      <c r="F35" s="264"/>
      <c r="G35" s="264"/>
      <c r="H35" s="264"/>
      <c r="I35" s="264"/>
      <c r="J35" s="264"/>
      <c r="K35"/>
    </row>
    <row r="36" spans="1:11" ht="13.5">
      <c r="A36" s="265" t="s">
        <v>298</v>
      </c>
      <c r="B36" s="265"/>
      <c r="C36" s="265"/>
      <c r="D36" s="265"/>
      <c r="E36" s="265"/>
      <c r="F36" s="265"/>
      <c r="G36" s="265"/>
      <c r="H36" s="265"/>
      <c r="I36" s="265"/>
      <c r="J36" s="265"/>
      <c r="K36" s="276"/>
    </row>
    <row r="37" spans="1:11" s="17" customFormat="1" ht="13.5">
      <c r="A37" s="263" t="s">
        <v>177</v>
      </c>
      <c r="B37" s="263"/>
      <c r="C37" s="263"/>
      <c r="D37" s="263"/>
      <c r="E37" s="263"/>
      <c r="F37" s="263"/>
      <c r="G37" s="263"/>
      <c r="H37" s="263"/>
      <c r="I37" s="263"/>
      <c r="J37" s="263"/>
      <c r="K37"/>
    </row>
    <row r="38" spans="1:11" ht="13.5">
      <c r="A38" s="263"/>
      <c r="B38" s="263"/>
      <c r="C38" s="263"/>
      <c r="D38" s="263"/>
      <c r="E38" s="263"/>
      <c r="F38" s="263"/>
      <c r="G38" s="263"/>
      <c r="H38" s="263"/>
      <c r="I38" s="263"/>
      <c r="J38" s="263"/>
      <c r="K38" s="6"/>
    </row>
    <row r="39" spans="1:11" s="25" customFormat="1" ht="13.5">
      <c r="A39" s="263"/>
      <c r="B39" s="263"/>
      <c r="C39" s="263"/>
      <c r="D39" s="263"/>
      <c r="E39" s="263"/>
      <c r="F39" s="263"/>
      <c r="G39" s="263"/>
      <c r="H39" s="263"/>
      <c r="I39" s="263"/>
      <c r="J39" s="263"/>
      <c r="K39"/>
    </row>
    <row r="40" spans="1:11" s="25" customFormat="1" ht="12.75">
      <c r="A40" s="17"/>
      <c r="B40" s="18"/>
      <c r="C40" s="17"/>
      <c r="D40" s="17"/>
      <c r="E40" s="17"/>
      <c r="F40" s="17"/>
      <c r="G40" s="17"/>
      <c r="H40" s="17"/>
      <c r="I40" s="17"/>
      <c r="J40" s="17"/>
      <c r="K40" s="17"/>
    </row>
    <row r="41" spans="1:10" ht="13.5">
      <c r="A41" s="262" t="s">
        <v>178</v>
      </c>
      <c r="B41" s="262"/>
      <c r="C41" s="111" t="s">
        <v>179</v>
      </c>
      <c r="D41" s="110"/>
      <c r="E41" s="5"/>
      <c r="F41" s="112" t="s">
        <v>180</v>
      </c>
      <c r="G41" s="5"/>
      <c r="H41" s="5"/>
      <c r="I41" s="5"/>
      <c r="J41" s="5"/>
    </row>
    <row r="42" spans="1:11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</sheetData>
  <sheetProtection/>
  <mergeCells count="17">
    <mergeCell ref="A25:K26"/>
    <mergeCell ref="A36:K36"/>
    <mergeCell ref="A39:J39"/>
    <mergeCell ref="A5:I5"/>
    <mergeCell ref="A30:J30"/>
    <mergeCell ref="A31:J31"/>
    <mergeCell ref="A32:J32"/>
    <mergeCell ref="E3:I3"/>
    <mergeCell ref="A33:J33"/>
    <mergeCell ref="B6:J6"/>
    <mergeCell ref="A28:B28"/>
    <mergeCell ref="A29:J29"/>
    <mergeCell ref="A41:B41"/>
    <mergeCell ref="A34:J34"/>
    <mergeCell ref="A35:J35"/>
    <mergeCell ref="A37:J37"/>
    <mergeCell ref="A38:J38"/>
  </mergeCells>
  <dataValidations count="1">
    <dataValidation type="whole" operator="equal" allowBlank="1" showInputMessage="1" showErrorMessage="1" sqref="J9:J24">
      <formula1>1</formula1>
    </dataValidation>
  </dataValidations>
  <printOptions/>
  <pageMargins left="0.7086614173228347" right="0.5" top="0.7480314960629921" bottom="0.7480314960629921" header="0.31496062992125984" footer="0.31496062992125984"/>
  <pageSetup fitToHeight="0" horizontalDpi="600" verticalDpi="600" orientation="landscape" paperSize="9" scale="88" r:id="rId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5"/>
  <sheetViews>
    <sheetView view="pageBreakPreview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1" width="3.8515625" style="0" customWidth="1"/>
    <col min="2" max="2" width="57.8515625" style="0" customWidth="1"/>
    <col min="10" max="10" width="11.421875" style="0" customWidth="1"/>
    <col min="11" max="11" width="10.8515625" style="0" customWidth="1"/>
  </cols>
  <sheetData>
    <row r="1" ht="12.75">
      <c r="C1" t="s">
        <v>181</v>
      </c>
    </row>
    <row r="3" spans="1:10" s="1" customFormat="1" ht="15">
      <c r="A3" s="1" t="s">
        <v>182</v>
      </c>
      <c r="B3" s="2"/>
      <c r="C3" s="11"/>
      <c r="D3" s="9"/>
      <c r="E3" s="266" t="s">
        <v>777</v>
      </c>
      <c r="F3" s="266"/>
      <c r="G3" s="266"/>
      <c r="H3" s="266"/>
      <c r="I3" s="266"/>
      <c r="J3" s="133"/>
    </row>
    <row r="5" spans="1:9" ht="18">
      <c r="A5" s="283"/>
      <c r="B5" s="283"/>
      <c r="C5" s="283"/>
      <c r="D5" s="283"/>
      <c r="E5" s="283"/>
      <c r="F5" s="283"/>
      <c r="G5" s="283"/>
      <c r="H5" s="283"/>
      <c r="I5" s="283"/>
    </row>
    <row r="6" spans="1:10" ht="18">
      <c r="A6" s="1"/>
      <c r="B6" s="278" t="s">
        <v>560</v>
      </c>
      <c r="C6" s="278"/>
      <c r="D6" s="278"/>
      <c r="E6" s="278"/>
      <c r="F6" s="278"/>
      <c r="G6" s="278"/>
      <c r="H6" s="278"/>
      <c r="I6" s="278"/>
      <c r="J6" s="278"/>
    </row>
    <row r="7" spans="1:11" ht="82.5">
      <c r="A7" s="62" t="s">
        <v>18</v>
      </c>
      <c r="B7" s="62" t="s">
        <v>16</v>
      </c>
      <c r="C7" s="62" t="s">
        <v>17</v>
      </c>
      <c r="D7" s="62" t="s">
        <v>168</v>
      </c>
      <c r="E7" s="64" t="s">
        <v>19</v>
      </c>
      <c r="F7" s="64" t="s">
        <v>97</v>
      </c>
      <c r="G7" s="64" t="s">
        <v>99</v>
      </c>
      <c r="H7" s="64" t="s">
        <v>98</v>
      </c>
      <c r="I7" s="64" t="s">
        <v>93</v>
      </c>
      <c r="J7" s="182" t="s">
        <v>237</v>
      </c>
      <c r="K7" s="65" t="s">
        <v>169</v>
      </c>
    </row>
    <row r="8" spans="1:11" s="26" customFormat="1" ht="20.25">
      <c r="A8" s="62">
        <v>1</v>
      </c>
      <c r="B8" s="62">
        <v>2</v>
      </c>
      <c r="C8" s="62">
        <v>3</v>
      </c>
      <c r="D8" s="62">
        <v>4</v>
      </c>
      <c r="E8" s="63">
        <v>5</v>
      </c>
      <c r="F8" s="63">
        <v>6</v>
      </c>
      <c r="G8" s="64" t="s">
        <v>100</v>
      </c>
      <c r="H8" s="63" t="s">
        <v>95</v>
      </c>
      <c r="I8" s="63" t="s">
        <v>96</v>
      </c>
      <c r="J8" s="71">
        <v>10</v>
      </c>
      <c r="K8" s="71">
        <v>11</v>
      </c>
    </row>
    <row r="9" spans="1:11" s="53" customFormat="1" ht="15" customHeight="1">
      <c r="A9" s="54">
        <v>1</v>
      </c>
      <c r="B9" s="186" t="s">
        <v>356</v>
      </c>
      <c r="C9" s="55">
        <v>3</v>
      </c>
      <c r="D9" s="51" t="s">
        <v>22</v>
      </c>
      <c r="E9" s="61"/>
      <c r="F9" s="48"/>
      <c r="G9" s="48">
        <f>C9*F9</f>
        <v>0</v>
      </c>
      <c r="H9" s="49">
        <f>G9*0.095</f>
        <v>0</v>
      </c>
      <c r="I9" s="50">
        <f>G9+H9</f>
        <v>0</v>
      </c>
      <c r="J9" s="191"/>
      <c r="K9" s="94"/>
    </row>
    <row r="10" spans="1:11" s="53" customFormat="1" ht="15" customHeight="1">
      <c r="A10" s="54">
        <v>2</v>
      </c>
      <c r="B10" s="202" t="s">
        <v>357</v>
      </c>
      <c r="C10" s="55">
        <v>2</v>
      </c>
      <c r="D10" s="51" t="s">
        <v>22</v>
      </c>
      <c r="E10" s="61"/>
      <c r="F10" s="48"/>
      <c r="G10" s="48">
        <f>C10*F10</f>
        <v>0</v>
      </c>
      <c r="H10" s="49">
        <f>G10*0.095</f>
        <v>0</v>
      </c>
      <c r="I10" s="50">
        <f>G10+H10</f>
        <v>0</v>
      </c>
      <c r="J10" s="191"/>
      <c r="K10" s="94"/>
    </row>
    <row r="11" spans="1:11" s="53" customFormat="1" ht="15" customHeight="1">
      <c r="A11" s="54">
        <v>3</v>
      </c>
      <c r="B11" s="202" t="s">
        <v>358</v>
      </c>
      <c r="C11" s="55">
        <v>2</v>
      </c>
      <c r="D11" s="51" t="s">
        <v>22</v>
      </c>
      <c r="E11" s="61"/>
      <c r="F11" s="48"/>
      <c r="G11" s="48">
        <f>C11*F11</f>
        <v>0</v>
      </c>
      <c r="H11" s="49">
        <f>G11*0.095</f>
        <v>0</v>
      </c>
      <c r="I11" s="50">
        <f>G11+H11</f>
        <v>0</v>
      </c>
      <c r="J11" s="191"/>
      <c r="K11" s="94"/>
    </row>
    <row r="12" spans="1:11" s="53" customFormat="1" ht="15" customHeight="1">
      <c r="A12" s="125"/>
      <c r="B12" s="126" t="s">
        <v>171</v>
      </c>
      <c r="C12" s="127" t="s">
        <v>170</v>
      </c>
      <c r="D12" s="128" t="s">
        <v>170</v>
      </c>
      <c r="E12" s="128" t="s">
        <v>170</v>
      </c>
      <c r="F12" s="128" t="s">
        <v>170</v>
      </c>
      <c r="G12" s="129">
        <f>SUM(G9:G11)</f>
        <v>0</v>
      </c>
      <c r="H12" s="129">
        <f>SUM(H9:H11)</f>
        <v>0</v>
      </c>
      <c r="I12" s="129">
        <f>SUM(I9:I11)</f>
        <v>0</v>
      </c>
      <c r="J12" s="218">
        <f>SUM(J9:J11)</f>
        <v>0</v>
      </c>
      <c r="K12" s="173"/>
    </row>
    <row r="13" spans="1:11" s="53" customFormat="1" ht="12.75">
      <c r="A13" s="240"/>
      <c r="B13" s="246"/>
      <c r="C13" s="247"/>
      <c r="D13" s="248"/>
      <c r="E13" s="248"/>
      <c r="F13" s="248"/>
      <c r="G13" s="249"/>
      <c r="H13" s="249"/>
      <c r="I13" s="249"/>
      <c r="J13" s="255"/>
      <c r="K13" s="256"/>
    </row>
    <row r="14" spans="1:11" ht="12.75">
      <c r="A14" s="280" t="s">
        <v>734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</row>
    <row r="15" spans="1:11" ht="12.75">
      <c r="A15" s="281"/>
      <c r="B15" s="281"/>
      <c r="C15" s="281"/>
      <c r="D15" s="281"/>
      <c r="E15" s="281"/>
      <c r="F15" s="281"/>
      <c r="G15" s="281"/>
      <c r="H15" s="281"/>
      <c r="I15" s="281"/>
      <c r="J15" s="281"/>
      <c r="K15" s="281"/>
    </row>
    <row r="16" ht="13.5">
      <c r="K16" s="53"/>
    </row>
    <row r="17" spans="1:10" ht="13.5">
      <c r="A17" s="269" t="s">
        <v>172</v>
      </c>
      <c r="B17" s="269"/>
      <c r="C17" s="9"/>
      <c r="D17" s="110"/>
      <c r="E17" s="5"/>
      <c r="F17" s="5"/>
      <c r="G17" s="5"/>
      <c r="H17" s="5"/>
      <c r="I17" s="5"/>
      <c r="J17" s="5"/>
    </row>
    <row r="18" spans="1:10" ht="13.5">
      <c r="A18" s="263" t="s">
        <v>173</v>
      </c>
      <c r="B18" s="263"/>
      <c r="C18" s="263"/>
      <c r="D18" s="263"/>
      <c r="E18" s="263"/>
      <c r="F18" s="263"/>
      <c r="G18" s="263"/>
      <c r="H18" s="263"/>
      <c r="I18" s="263"/>
      <c r="J18" s="263"/>
    </row>
    <row r="19" spans="1:10" ht="13.5">
      <c r="A19" s="263" t="s">
        <v>174</v>
      </c>
      <c r="B19" s="263"/>
      <c r="C19" s="263"/>
      <c r="D19" s="263"/>
      <c r="E19" s="263"/>
      <c r="F19" s="263"/>
      <c r="G19" s="263"/>
      <c r="H19" s="263"/>
      <c r="I19" s="263"/>
      <c r="J19" s="263"/>
    </row>
    <row r="20" spans="1:10" ht="13.5">
      <c r="A20" s="263" t="s">
        <v>175</v>
      </c>
      <c r="B20" s="263"/>
      <c r="C20" s="263"/>
      <c r="D20" s="263"/>
      <c r="E20" s="263"/>
      <c r="F20" s="263"/>
      <c r="G20" s="263"/>
      <c r="H20" s="263"/>
      <c r="I20" s="263"/>
      <c r="J20" s="263"/>
    </row>
    <row r="21" spans="1:10" ht="13.5">
      <c r="A21" s="263" t="s">
        <v>176</v>
      </c>
      <c r="B21" s="263"/>
      <c r="C21" s="263"/>
      <c r="D21" s="263"/>
      <c r="E21" s="263"/>
      <c r="F21" s="263"/>
      <c r="G21" s="263"/>
      <c r="H21" s="263"/>
      <c r="I21" s="263"/>
      <c r="J21" s="263"/>
    </row>
    <row r="22" spans="1:10" ht="13.5">
      <c r="A22" s="263" t="s">
        <v>183</v>
      </c>
      <c r="B22" s="263"/>
      <c r="C22" s="263"/>
      <c r="D22" s="263"/>
      <c r="E22" s="263"/>
      <c r="F22" s="263"/>
      <c r="G22" s="263"/>
      <c r="H22" s="263"/>
      <c r="I22" s="263"/>
      <c r="J22" s="263"/>
    </row>
    <row r="23" spans="1:10" ht="13.5">
      <c r="A23" s="263" t="s">
        <v>184</v>
      </c>
      <c r="B23" s="263"/>
      <c r="C23" s="263"/>
      <c r="D23" s="263"/>
      <c r="E23" s="263"/>
      <c r="F23" s="263"/>
      <c r="G23" s="263"/>
      <c r="H23" s="263"/>
      <c r="I23" s="263"/>
      <c r="J23" s="263"/>
    </row>
    <row r="24" spans="1:11" s="53" customFormat="1" ht="13.5">
      <c r="A24" s="264" t="s">
        <v>185</v>
      </c>
      <c r="B24" s="264"/>
      <c r="C24" s="264"/>
      <c r="D24" s="264"/>
      <c r="E24" s="264"/>
      <c r="F24" s="264"/>
      <c r="G24" s="264"/>
      <c r="H24" s="264"/>
      <c r="I24" s="264"/>
      <c r="J24" s="264"/>
      <c r="K24"/>
    </row>
    <row r="25" spans="1:11" s="53" customFormat="1" ht="13.5">
      <c r="A25" s="265" t="s">
        <v>298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76"/>
    </row>
    <row r="26" spans="1:11" s="53" customFormat="1" ht="13.5">
      <c r="A26" s="263" t="s">
        <v>177</v>
      </c>
      <c r="B26" s="263"/>
      <c r="C26" s="263"/>
      <c r="D26" s="263"/>
      <c r="E26" s="263"/>
      <c r="F26" s="263"/>
      <c r="G26" s="263"/>
      <c r="H26" s="263"/>
      <c r="I26" s="263"/>
      <c r="J26" s="263"/>
      <c r="K26"/>
    </row>
    <row r="27" spans="1:10" s="53" customFormat="1" ht="13.5">
      <c r="A27" s="263"/>
      <c r="B27" s="263"/>
      <c r="C27" s="263"/>
      <c r="D27" s="263"/>
      <c r="E27" s="263"/>
      <c r="F27" s="263"/>
      <c r="G27" s="263"/>
      <c r="H27" s="263"/>
      <c r="I27" s="263"/>
      <c r="J27" s="263"/>
    </row>
    <row r="28" spans="1:10" s="53" customFormat="1" ht="13.5">
      <c r="A28" s="263"/>
      <c r="B28" s="263"/>
      <c r="C28" s="263"/>
      <c r="D28" s="263"/>
      <c r="E28" s="263"/>
      <c r="F28" s="263"/>
      <c r="G28" s="263"/>
      <c r="H28" s="263"/>
      <c r="I28" s="263"/>
      <c r="J28" s="263"/>
    </row>
    <row r="29" spans="1:10" s="53" customFormat="1" ht="12.75">
      <c r="A29" s="17"/>
      <c r="B29" s="18"/>
      <c r="C29" s="17"/>
      <c r="D29" s="17"/>
      <c r="E29" s="17"/>
      <c r="F29" s="17"/>
      <c r="G29" s="17"/>
      <c r="H29" s="17"/>
      <c r="I29" s="17"/>
      <c r="J29" s="17"/>
    </row>
    <row r="30" spans="1:10" s="53" customFormat="1" ht="13.5">
      <c r="A30" s="262" t="s">
        <v>178</v>
      </c>
      <c r="B30" s="262"/>
      <c r="C30" s="111" t="s">
        <v>179</v>
      </c>
      <c r="D30" s="110"/>
      <c r="E30" s="5"/>
      <c r="F30" s="112" t="s">
        <v>180</v>
      </c>
      <c r="G30" s="5"/>
      <c r="H30" s="5"/>
      <c r="I30" s="5"/>
      <c r="J30" s="5"/>
    </row>
    <row r="31" spans="1:10" s="53" customFormat="1" ht="12.75">
      <c r="A31" s="286"/>
      <c r="B31" s="286"/>
      <c r="C31" s="286"/>
      <c r="D31" s="286"/>
      <c r="E31" s="286"/>
      <c r="F31" s="286"/>
      <c r="G31" s="286"/>
      <c r="H31" s="286"/>
      <c r="I31" s="286"/>
      <c r="J31" s="286"/>
    </row>
    <row r="32" spans="1:10" s="53" customFormat="1" ht="12.75">
      <c r="A32" s="286"/>
      <c r="B32" s="286"/>
      <c r="C32" s="286"/>
      <c r="D32" s="286"/>
      <c r="E32" s="286"/>
      <c r="F32" s="286"/>
      <c r="G32" s="286"/>
      <c r="H32" s="286"/>
      <c r="I32" s="286"/>
      <c r="J32" s="286"/>
    </row>
    <row r="33" spans="1:10" s="53" customFormat="1" ht="12.75">
      <c r="A33" s="286"/>
      <c r="B33" s="286"/>
      <c r="C33" s="286"/>
      <c r="D33" s="286"/>
      <c r="E33" s="286"/>
      <c r="F33" s="286"/>
      <c r="G33" s="286"/>
      <c r="H33" s="286"/>
      <c r="I33" s="286"/>
      <c r="J33" s="286"/>
    </row>
    <row r="34" spans="1:10" s="53" customFormat="1" ht="13.5">
      <c r="A34" s="155"/>
      <c r="B34" s="155"/>
      <c r="C34" s="155"/>
      <c r="D34" s="155"/>
      <c r="E34" s="155"/>
      <c r="F34" s="155"/>
      <c r="G34" s="155"/>
      <c r="H34" s="155"/>
      <c r="I34" s="155"/>
      <c r="J34" s="155"/>
    </row>
    <row r="35" spans="1:10" s="53" customFormat="1" ht="13.5">
      <c r="A35" s="155"/>
      <c r="B35" s="155"/>
      <c r="C35" s="155"/>
      <c r="D35" s="155"/>
      <c r="E35" s="155"/>
      <c r="F35" s="155"/>
      <c r="G35" s="155"/>
      <c r="H35" s="155"/>
      <c r="I35" s="155"/>
      <c r="J35" s="155"/>
    </row>
    <row r="36" spans="1:10" s="53" customFormat="1" ht="13.5">
      <c r="A36" s="155"/>
      <c r="B36" s="155"/>
      <c r="C36" s="155"/>
      <c r="D36" s="155"/>
      <c r="E36" s="155"/>
      <c r="F36" s="155"/>
      <c r="G36" s="155"/>
      <c r="H36" s="155"/>
      <c r="I36" s="155"/>
      <c r="J36" s="155"/>
    </row>
    <row r="37" spans="1:11" ht="13.5">
      <c r="A37" s="155"/>
      <c r="B37" s="155"/>
      <c r="C37" s="155"/>
      <c r="D37" s="155"/>
      <c r="E37" s="155"/>
      <c r="F37" s="155"/>
      <c r="G37" s="155"/>
      <c r="H37" s="155"/>
      <c r="I37" s="155"/>
      <c r="J37" s="155"/>
      <c r="K37" s="53"/>
    </row>
    <row r="38" spans="1:11" ht="13.5">
      <c r="A38" s="155"/>
      <c r="B38" s="155"/>
      <c r="C38" s="155"/>
      <c r="D38" s="155"/>
      <c r="E38" s="155"/>
      <c r="F38" s="155"/>
      <c r="G38" s="155"/>
      <c r="H38" s="155"/>
      <c r="I38" s="155"/>
      <c r="J38" s="155"/>
      <c r="K38" s="53"/>
    </row>
    <row r="39" spans="1:11" ht="13.5">
      <c r="A39" s="155"/>
      <c r="B39" s="155"/>
      <c r="C39" s="155"/>
      <c r="D39" s="155"/>
      <c r="E39" s="155"/>
      <c r="F39" s="155"/>
      <c r="G39" s="155"/>
      <c r="H39" s="155"/>
      <c r="I39" s="155"/>
      <c r="J39" s="155"/>
      <c r="K39" s="53"/>
    </row>
    <row r="40" spans="1:10" ht="27" customHeight="1">
      <c r="A40" s="155"/>
      <c r="B40" s="155"/>
      <c r="C40" s="156"/>
      <c r="D40" s="156"/>
      <c r="E40" s="156"/>
      <c r="F40" s="156"/>
      <c r="G40" s="156"/>
      <c r="H40" s="156"/>
      <c r="I40" s="156"/>
      <c r="J40" s="155"/>
    </row>
    <row r="41" spans="1:10" ht="12.75">
      <c r="A41" s="155"/>
      <c r="B41" s="155"/>
      <c r="C41" s="155"/>
      <c r="D41" s="155"/>
      <c r="E41" s="155"/>
      <c r="F41" s="155"/>
      <c r="G41" s="155"/>
      <c r="H41" s="155"/>
      <c r="I41" s="155"/>
      <c r="J41" s="155"/>
    </row>
    <row r="42" spans="1:10" ht="12.75">
      <c r="A42" s="285"/>
      <c r="B42" s="285"/>
      <c r="C42" s="155"/>
      <c r="D42" s="155"/>
      <c r="E42" s="155"/>
      <c r="F42" s="155"/>
      <c r="G42" s="155"/>
      <c r="H42" s="155"/>
      <c r="I42" s="155"/>
      <c r="J42" s="155"/>
    </row>
    <row r="43" spans="1:10" ht="12.75">
      <c r="A43" s="285"/>
      <c r="B43" s="285"/>
      <c r="C43" s="285"/>
      <c r="D43" s="285"/>
      <c r="E43" s="285"/>
      <c r="F43" s="285"/>
      <c r="G43" s="285"/>
      <c r="H43" s="285"/>
      <c r="I43" s="285"/>
      <c r="J43" s="285"/>
    </row>
    <row r="44" spans="1:10" ht="12.75">
      <c r="A44" s="285"/>
      <c r="B44" s="285"/>
      <c r="C44" s="285"/>
      <c r="D44" s="285"/>
      <c r="E44" s="285"/>
      <c r="F44" s="285"/>
      <c r="G44" s="285"/>
      <c r="H44" s="285"/>
      <c r="I44" s="285"/>
      <c r="J44" s="285"/>
    </row>
    <row r="45" spans="1:10" ht="12.75">
      <c r="A45" s="285"/>
      <c r="B45" s="285"/>
      <c r="C45" s="285"/>
      <c r="D45" s="285"/>
      <c r="E45" s="285"/>
      <c r="F45" s="285"/>
      <c r="G45" s="285"/>
      <c r="H45" s="285"/>
      <c r="I45" s="285"/>
      <c r="J45" s="285"/>
    </row>
    <row r="46" spans="1:11" s="134" customFormat="1" ht="12.75">
      <c r="A46" s="285"/>
      <c r="B46" s="285"/>
      <c r="C46" s="285"/>
      <c r="D46" s="285"/>
      <c r="E46" s="285"/>
      <c r="F46" s="285"/>
      <c r="G46" s="285"/>
      <c r="H46" s="285"/>
      <c r="I46" s="285"/>
      <c r="J46" s="285"/>
      <c r="K46"/>
    </row>
    <row r="47" spans="1:11" s="6" customFormat="1" ht="12.75">
      <c r="A47" s="285"/>
      <c r="B47" s="285"/>
      <c r="C47" s="285"/>
      <c r="D47" s="285"/>
      <c r="E47" s="285"/>
      <c r="F47" s="285"/>
      <c r="G47" s="285"/>
      <c r="H47" s="285"/>
      <c r="I47" s="285"/>
      <c r="J47" s="285"/>
      <c r="K47"/>
    </row>
    <row r="48" spans="1:11" s="6" customFormat="1" ht="12.75">
      <c r="A48" s="285"/>
      <c r="B48" s="285"/>
      <c r="C48" s="285"/>
      <c r="D48" s="285"/>
      <c r="E48" s="285"/>
      <c r="F48" s="285"/>
      <c r="G48" s="285"/>
      <c r="H48" s="285"/>
      <c r="I48" s="285"/>
      <c r="J48" s="285"/>
      <c r="K48"/>
    </row>
    <row r="49" spans="1:11" s="6" customFormat="1" ht="12.75">
      <c r="A49" s="285"/>
      <c r="B49" s="285"/>
      <c r="C49" s="285"/>
      <c r="D49" s="285"/>
      <c r="E49" s="285"/>
      <c r="F49" s="285"/>
      <c r="G49" s="285"/>
      <c r="H49" s="285"/>
      <c r="I49" s="285"/>
      <c r="J49" s="285"/>
      <c r="K49" s="134"/>
    </row>
    <row r="50" spans="1:11" ht="12.75">
      <c r="A50" s="285"/>
      <c r="B50" s="285"/>
      <c r="C50" s="285"/>
      <c r="D50" s="285"/>
      <c r="E50" s="285"/>
      <c r="F50" s="285"/>
      <c r="G50" s="285"/>
      <c r="H50" s="285"/>
      <c r="I50" s="285"/>
      <c r="J50" s="285"/>
      <c r="K50" s="6"/>
    </row>
    <row r="51" spans="1:11" s="17" customFormat="1" ht="12.75">
      <c r="A51" s="285"/>
      <c r="B51" s="285"/>
      <c r="C51" s="285"/>
      <c r="D51" s="285"/>
      <c r="E51" s="285"/>
      <c r="F51" s="285"/>
      <c r="G51" s="285"/>
      <c r="H51" s="285"/>
      <c r="I51" s="285"/>
      <c r="J51" s="285"/>
      <c r="K51" s="6"/>
    </row>
    <row r="52" spans="1:11" ht="12.75">
      <c r="A52" s="285"/>
      <c r="B52" s="285"/>
      <c r="C52" s="285"/>
      <c r="D52" s="285"/>
      <c r="E52" s="285"/>
      <c r="F52" s="285"/>
      <c r="G52" s="285"/>
      <c r="H52" s="285"/>
      <c r="I52" s="285"/>
      <c r="J52" s="285"/>
      <c r="K52" s="6"/>
    </row>
    <row r="53" spans="1:11" s="25" customFormat="1" ht="12.75">
      <c r="A53" s="285"/>
      <c r="B53" s="285"/>
      <c r="C53" s="285"/>
      <c r="D53" s="285"/>
      <c r="E53" s="285"/>
      <c r="F53" s="285"/>
      <c r="G53" s="285"/>
      <c r="H53" s="285"/>
      <c r="I53" s="285"/>
      <c r="J53" s="285"/>
      <c r="K53"/>
    </row>
    <row r="54" spans="1:11" s="25" customFormat="1" ht="12.75">
      <c r="A54" s="155"/>
      <c r="B54" s="155"/>
      <c r="C54" s="155"/>
      <c r="D54" s="155"/>
      <c r="E54" s="155"/>
      <c r="F54" s="155"/>
      <c r="G54" s="155"/>
      <c r="H54" s="155"/>
      <c r="I54" s="155"/>
      <c r="J54" s="155"/>
      <c r="K54" s="17"/>
    </row>
    <row r="55" spans="1:11" s="25" customFormat="1" ht="12.75">
      <c r="A55" s="285"/>
      <c r="B55" s="285"/>
      <c r="C55" s="155"/>
      <c r="D55" s="155"/>
      <c r="E55" s="155"/>
      <c r="F55" s="155"/>
      <c r="G55" s="155"/>
      <c r="H55" s="155"/>
      <c r="I55" s="155"/>
      <c r="J55" s="155"/>
      <c r="K55"/>
    </row>
    <row r="56" spans="1:10" s="25" customFormat="1" ht="12.75">
      <c r="A56" s="155"/>
      <c r="B56" s="155"/>
      <c r="C56" s="155"/>
      <c r="D56" s="155"/>
      <c r="E56" s="155"/>
      <c r="F56" s="155"/>
      <c r="G56" s="155"/>
      <c r="H56" s="155"/>
      <c r="I56" s="155"/>
      <c r="J56" s="155"/>
    </row>
    <row r="57" spans="1:10" s="25" customFormat="1" ht="12.75">
      <c r="A57" s="155"/>
      <c r="B57" s="155"/>
      <c r="C57" s="155"/>
      <c r="D57" s="155"/>
      <c r="E57" s="155"/>
      <c r="F57" s="155"/>
      <c r="G57" s="155"/>
      <c r="H57" s="155"/>
      <c r="I57" s="155"/>
      <c r="J57" s="155"/>
    </row>
    <row r="58" spans="1:10" s="25" customFormat="1" ht="12.75">
      <c r="A58" s="155"/>
      <c r="B58" s="155"/>
      <c r="C58" s="155"/>
      <c r="D58" s="155"/>
      <c r="E58" s="155"/>
      <c r="F58" s="155"/>
      <c r="G58" s="155"/>
      <c r="H58" s="155"/>
      <c r="I58" s="155"/>
      <c r="J58" s="155"/>
    </row>
    <row r="59" spans="1:10" s="25" customFormat="1" ht="12.75">
      <c r="A59" s="155"/>
      <c r="B59" s="155"/>
      <c r="C59" s="155"/>
      <c r="D59" s="155"/>
      <c r="E59" s="155"/>
      <c r="F59" s="155"/>
      <c r="G59" s="155"/>
      <c r="H59" s="155"/>
      <c r="I59" s="155"/>
      <c r="J59" s="155"/>
    </row>
    <row r="60" spans="1:10" s="25" customFormat="1" ht="12.75">
      <c r="A60" s="155"/>
      <c r="B60" s="155"/>
      <c r="C60" s="155"/>
      <c r="D60" s="155"/>
      <c r="E60" s="155"/>
      <c r="F60" s="155"/>
      <c r="G60" s="155"/>
      <c r="H60" s="155"/>
      <c r="I60" s="155"/>
      <c r="J60" s="155"/>
    </row>
    <row r="61" spans="1:10" s="25" customFormat="1" ht="12.75">
      <c r="A61" s="155"/>
      <c r="B61" s="155"/>
      <c r="C61" s="155"/>
      <c r="D61" s="155"/>
      <c r="E61" s="155"/>
      <c r="F61" s="155"/>
      <c r="G61" s="155"/>
      <c r="H61" s="155"/>
      <c r="I61" s="155"/>
      <c r="J61" s="155"/>
    </row>
    <row r="62" spans="1:10" s="25" customFormat="1" ht="12.75">
      <c r="A62" s="155"/>
      <c r="B62" s="155"/>
      <c r="C62" s="155"/>
      <c r="D62" s="155"/>
      <c r="E62" s="155"/>
      <c r="F62" s="155"/>
      <c r="G62" s="155"/>
      <c r="H62" s="155"/>
      <c r="I62" s="155"/>
      <c r="J62" s="155"/>
    </row>
    <row r="63" spans="1:10" s="25" customFormat="1" ht="12.75">
      <c r="A63" s="155"/>
      <c r="B63" s="155"/>
      <c r="C63" s="155"/>
      <c r="D63" s="155"/>
      <c r="E63" s="155"/>
      <c r="F63" s="155"/>
      <c r="G63" s="155"/>
      <c r="H63" s="155"/>
      <c r="I63" s="155"/>
      <c r="J63" s="155"/>
    </row>
    <row r="64" spans="1:10" s="25" customFormat="1" ht="12.75">
      <c r="A64" s="155"/>
      <c r="B64" s="155"/>
      <c r="C64" s="155"/>
      <c r="D64" s="155"/>
      <c r="E64" s="155"/>
      <c r="F64" s="155"/>
      <c r="G64" s="155"/>
      <c r="H64" s="155"/>
      <c r="I64" s="155"/>
      <c r="J64" s="155"/>
    </row>
    <row r="65" spans="1:10" s="25" customFormat="1" ht="12.75">
      <c r="A65" s="155"/>
      <c r="B65" s="155"/>
      <c r="C65" s="155"/>
      <c r="D65" s="155"/>
      <c r="E65" s="155"/>
      <c r="F65" s="155"/>
      <c r="G65" s="155"/>
      <c r="H65" s="155"/>
      <c r="I65" s="155"/>
      <c r="J65" s="155"/>
    </row>
    <row r="66" spans="1:10" s="25" customFormat="1" ht="12.75">
      <c r="A66" s="155"/>
      <c r="B66" s="155"/>
      <c r="C66" s="155"/>
      <c r="D66" s="155"/>
      <c r="E66" s="155"/>
      <c r="F66" s="155"/>
      <c r="G66" s="155"/>
      <c r="H66" s="155"/>
      <c r="I66" s="155"/>
      <c r="J66" s="155"/>
    </row>
    <row r="67" spans="1:10" s="25" customFormat="1" ht="12.75">
      <c r="A67" s="155"/>
      <c r="B67" s="155"/>
      <c r="C67" s="155"/>
      <c r="D67" s="155"/>
      <c r="E67" s="155"/>
      <c r="F67" s="155"/>
      <c r="G67" s="155"/>
      <c r="H67" s="155"/>
      <c r="I67" s="155"/>
      <c r="J67" s="155"/>
    </row>
    <row r="68" spans="1:10" s="25" customFormat="1" ht="12.75">
      <c r="A68" s="155"/>
      <c r="B68" s="155"/>
      <c r="C68" s="155"/>
      <c r="D68" s="155"/>
      <c r="E68" s="155"/>
      <c r="F68" s="155"/>
      <c r="G68" s="155"/>
      <c r="H68" s="155"/>
      <c r="I68" s="155"/>
      <c r="J68" s="155"/>
    </row>
    <row r="69" spans="1:10" s="25" customFormat="1" ht="12.75">
      <c r="A69" s="155"/>
      <c r="B69" s="155"/>
      <c r="C69" s="155"/>
      <c r="D69" s="155"/>
      <c r="E69" s="155"/>
      <c r="F69" s="155"/>
      <c r="G69" s="155"/>
      <c r="H69" s="155"/>
      <c r="I69" s="155"/>
      <c r="J69" s="155"/>
    </row>
    <row r="70" spans="1:10" s="25" customFormat="1" ht="12.75">
      <c r="A70" s="155"/>
      <c r="B70" s="155"/>
      <c r="C70" s="155"/>
      <c r="D70" s="155"/>
      <c r="E70" s="155"/>
      <c r="F70" s="155"/>
      <c r="G70" s="155"/>
      <c r="H70" s="155"/>
      <c r="I70" s="155"/>
      <c r="J70" s="155"/>
    </row>
    <row r="71" spans="1:10" s="25" customFormat="1" ht="12.75">
      <c r="A71" s="155"/>
      <c r="B71" s="155"/>
      <c r="C71" s="155"/>
      <c r="D71" s="155"/>
      <c r="E71" s="155"/>
      <c r="F71" s="155"/>
      <c r="G71" s="155"/>
      <c r="H71" s="155"/>
      <c r="I71" s="155"/>
      <c r="J71" s="155"/>
    </row>
    <row r="72" spans="1:10" s="25" customFormat="1" ht="12.75">
      <c r="A72" s="155"/>
      <c r="B72" s="155"/>
      <c r="C72" s="155"/>
      <c r="D72" s="155"/>
      <c r="E72" s="155"/>
      <c r="F72" s="155"/>
      <c r="G72" s="155"/>
      <c r="H72" s="155"/>
      <c r="I72" s="155"/>
      <c r="J72" s="155"/>
    </row>
    <row r="73" spans="1:10" s="25" customFormat="1" ht="12.75">
      <c r="A73" s="155"/>
      <c r="B73" s="155"/>
      <c r="C73" s="155"/>
      <c r="D73" s="155"/>
      <c r="E73" s="155"/>
      <c r="F73" s="155"/>
      <c r="G73" s="155"/>
      <c r="H73" s="155"/>
      <c r="I73" s="155"/>
      <c r="J73" s="155"/>
    </row>
    <row r="74" spans="1:10" s="25" customFormat="1" ht="12.75">
      <c r="A74" s="155"/>
      <c r="B74" s="155"/>
      <c r="C74" s="155"/>
      <c r="D74" s="155"/>
      <c r="E74" s="155"/>
      <c r="F74" s="155"/>
      <c r="G74" s="155"/>
      <c r="H74" s="155"/>
      <c r="I74" s="155"/>
      <c r="J74" s="155"/>
    </row>
    <row r="75" spans="1:10" s="25" customFormat="1" ht="12.75">
      <c r="A75" s="155"/>
      <c r="B75" s="155"/>
      <c r="C75" s="155"/>
      <c r="D75" s="155"/>
      <c r="E75" s="155"/>
      <c r="F75" s="155"/>
      <c r="G75" s="155"/>
      <c r="H75" s="155"/>
      <c r="I75" s="155"/>
      <c r="J75" s="155"/>
    </row>
    <row r="76" spans="1:10" s="25" customFormat="1" ht="12.75">
      <c r="A76" s="155"/>
      <c r="B76" s="155"/>
      <c r="C76" s="155"/>
      <c r="D76" s="155"/>
      <c r="E76" s="155"/>
      <c r="F76" s="155"/>
      <c r="G76" s="155"/>
      <c r="H76" s="155"/>
      <c r="I76" s="155"/>
      <c r="J76" s="155"/>
    </row>
    <row r="77" spans="1:10" s="25" customFormat="1" ht="12.75">
      <c r="A77" s="155"/>
      <c r="B77" s="155"/>
      <c r="C77" s="155"/>
      <c r="D77" s="155"/>
      <c r="E77" s="155"/>
      <c r="F77" s="155"/>
      <c r="G77" s="155"/>
      <c r="H77" s="155"/>
      <c r="I77" s="155"/>
      <c r="J77" s="155"/>
    </row>
    <row r="78" spans="1:10" s="25" customFormat="1" ht="12.75">
      <c r="A78" s="155"/>
      <c r="B78" s="155"/>
      <c r="C78" s="155"/>
      <c r="D78" s="155"/>
      <c r="E78" s="155"/>
      <c r="F78" s="155"/>
      <c r="G78" s="155"/>
      <c r="H78" s="155"/>
      <c r="I78" s="155"/>
      <c r="J78" s="155"/>
    </row>
    <row r="79" spans="1:10" s="25" customFormat="1" ht="12.75">
      <c r="A79" s="155"/>
      <c r="B79" s="155"/>
      <c r="C79" s="155"/>
      <c r="D79" s="155"/>
      <c r="E79" s="155"/>
      <c r="F79" s="155"/>
      <c r="G79" s="155"/>
      <c r="H79" s="155"/>
      <c r="I79" s="155"/>
      <c r="J79" s="155"/>
    </row>
    <row r="80" spans="1:10" s="25" customFormat="1" ht="12.75">
      <c r="A80" s="155"/>
      <c r="B80" s="155"/>
      <c r="C80" s="155"/>
      <c r="D80" s="155"/>
      <c r="E80" s="155"/>
      <c r="F80" s="155"/>
      <c r="G80" s="155"/>
      <c r="H80" s="155"/>
      <c r="I80" s="155"/>
      <c r="J80" s="155"/>
    </row>
    <row r="81" spans="1:10" s="25" customFormat="1" ht="12.75">
      <c r="A81" s="155"/>
      <c r="B81" s="155"/>
      <c r="C81" s="155"/>
      <c r="D81" s="155"/>
      <c r="E81" s="155"/>
      <c r="F81" s="155"/>
      <c r="G81" s="155"/>
      <c r="H81" s="155"/>
      <c r="I81" s="155"/>
      <c r="J81" s="155"/>
    </row>
    <row r="82" spans="1:10" s="25" customFormat="1" ht="12.75">
      <c r="A82" s="155"/>
      <c r="B82" s="155"/>
      <c r="C82" s="155"/>
      <c r="D82" s="155"/>
      <c r="E82" s="155"/>
      <c r="F82" s="155"/>
      <c r="G82" s="155"/>
      <c r="H82" s="155"/>
      <c r="I82" s="155"/>
      <c r="J82" s="155"/>
    </row>
    <row r="83" spans="1:10" s="25" customFormat="1" ht="12.75">
      <c r="A83" s="155"/>
      <c r="B83" s="155"/>
      <c r="C83" s="155"/>
      <c r="D83" s="155"/>
      <c r="E83" s="155"/>
      <c r="F83" s="155"/>
      <c r="G83" s="155"/>
      <c r="H83" s="155"/>
      <c r="I83" s="155"/>
      <c r="J83" s="155"/>
    </row>
    <row r="84" spans="1:10" s="25" customFormat="1" ht="12.75">
      <c r="A84" s="155"/>
      <c r="B84" s="155"/>
      <c r="C84" s="155"/>
      <c r="D84" s="155"/>
      <c r="E84" s="155"/>
      <c r="F84" s="155"/>
      <c r="G84" s="155"/>
      <c r="H84" s="155"/>
      <c r="I84" s="155"/>
      <c r="J84" s="155"/>
    </row>
    <row r="85" spans="1:10" s="25" customFormat="1" ht="12.75">
      <c r="A85" s="155"/>
      <c r="B85" s="155"/>
      <c r="C85" s="155"/>
      <c r="D85" s="155"/>
      <c r="E85" s="155"/>
      <c r="F85" s="155"/>
      <c r="G85" s="155"/>
      <c r="H85" s="155"/>
      <c r="I85" s="155"/>
      <c r="J85" s="155"/>
    </row>
    <row r="86" spans="1:10" s="25" customFormat="1" ht="12.75">
      <c r="A86" s="155"/>
      <c r="B86" s="155"/>
      <c r="C86" s="155"/>
      <c r="D86" s="155"/>
      <c r="E86" s="155"/>
      <c r="F86" s="155"/>
      <c r="G86" s="155"/>
      <c r="H86" s="155"/>
      <c r="I86" s="155"/>
      <c r="J86" s="155"/>
    </row>
    <row r="87" spans="1:10" s="25" customFormat="1" ht="12.75">
      <c r="A87" s="155"/>
      <c r="B87" s="155"/>
      <c r="C87" s="155"/>
      <c r="D87" s="155"/>
      <c r="E87" s="155"/>
      <c r="F87" s="155"/>
      <c r="G87" s="155"/>
      <c r="H87" s="155"/>
      <c r="I87" s="155"/>
      <c r="J87" s="155"/>
    </row>
    <row r="88" spans="1:10" s="25" customFormat="1" ht="12.75">
      <c r="A88" s="155"/>
      <c r="B88" s="155"/>
      <c r="C88" s="155"/>
      <c r="D88" s="155"/>
      <c r="E88" s="155"/>
      <c r="F88" s="155"/>
      <c r="G88" s="155"/>
      <c r="H88" s="155"/>
      <c r="I88" s="155"/>
      <c r="J88" s="155"/>
    </row>
    <row r="89" spans="1:10" s="25" customFormat="1" ht="12.75">
      <c r="A89" s="155"/>
      <c r="B89" s="155"/>
      <c r="C89" s="155"/>
      <c r="D89" s="155"/>
      <c r="E89" s="155"/>
      <c r="F89" s="155"/>
      <c r="G89" s="155"/>
      <c r="H89" s="155"/>
      <c r="I89" s="155"/>
      <c r="J89" s="155"/>
    </row>
    <row r="90" spans="1:10" s="25" customFormat="1" ht="12.75">
      <c r="A90" s="155"/>
      <c r="B90" s="155"/>
      <c r="C90" s="155"/>
      <c r="D90" s="155"/>
      <c r="E90" s="155"/>
      <c r="F90" s="155"/>
      <c r="G90" s="155"/>
      <c r="H90" s="155"/>
      <c r="I90" s="155"/>
      <c r="J90" s="155"/>
    </row>
    <row r="91" spans="1:10" s="25" customFormat="1" ht="12.75">
      <c r="A91" s="155"/>
      <c r="B91" s="155"/>
      <c r="C91" s="155"/>
      <c r="D91" s="155"/>
      <c r="E91" s="155"/>
      <c r="F91" s="155"/>
      <c r="G91" s="155"/>
      <c r="H91" s="155"/>
      <c r="I91" s="155"/>
      <c r="J91" s="155"/>
    </row>
    <row r="92" spans="1:10" s="25" customFormat="1" ht="12.75">
      <c r="A92" s="155"/>
      <c r="B92" s="155"/>
      <c r="C92" s="155"/>
      <c r="D92" s="155"/>
      <c r="E92" s="155"/>
      <c r="F92" s="155"/>
      <c r="G92" s="155"/>
      <c r="H92" s="155"/>
      <c r="I92" s="155"/>
      <c r="J92" s="155"/>
    </row>
    <row r="93" spans="1:10" s="25" customFormat="1" ht="12.75">
      <c r="A93" s="155"/>
      <c r="B93" s="155"/>
      <c r="C93" s="155"/>
      <c r="D93" s="155"/>
      <c r="E93" s="155"/>
      <c r="F93" s="155"/>
      <c r="G93" s="155"/>
      <c r="H93" s="155"/>
      <c r="I93" s="155"/>
      <c r="J93" s="155"/>
    </row>
    <row r="94" spans="1:10" s="25" customFormat="1" ht="12.75">
      <c r="A94" s="155"/>
      <c r="B94" s="155"/>
      <c r="C94" s="155"/>
      <c r="D94" s="155"/>
      <c r="E94" s="155"/>
      <c r="F94" s="155"/>
      <c r="G94" s="155"/>
      <c r="H94" s="155"/>
      <c r="I94" s="155"/>
      <c r="J94" s="155"/>
    </row>
    <row r="95" spans="1:10" s="25" customFormat="1" ht="12.75">
      <c r="A95" s="155"/>
      <c r="B95" s="155"/>
      <c r="C95" s="155"/>
      <c r="D95" s="155"/>
      <c r="E95" s="155"/>
      <c r="F95" s="155"/>
      <c r="G95" s="155"/>
      <c r="H95" s="155"/>
      <c r="I95" s="155"/>
      <c r="J95" s="155"/>
    </row>
    <row r="96" spans="1:10" s="25" customFormat="1" ht="12.75">
      <c r="A96" s="155"/>
      <c r="B96" s="155"/>
      <c r="C96" s="155"/>
      <c r="D96" s="155"/>
      <c r="E96" s="155"/>
      <c r="F96" s="155"/>
      <c r="G96" s="155"/>
      <c r="H96" s="155"/>
      <c r="I96" s="155"/>
      <c r="J96" s="155"/>
    </row>
    <row r="97" spans="1:10" s="25" customFormat="1" ht="12.75">
      <c r="A97" s="155"/>
      <c r="B97" s="155"/>
      <c r="C97" s="155"/>
      <c r="D97" s="155"/>
      <c r="E97" s="155"/>
      <c r="F97" s="155"/>
      <c r="G97" s="155"/>
      <c r="H97" s="155"/>
      <c r="I97" s="155"/>
      <c r="J97" s="155"/>
    </row>
    <row r="98" spans="1:10" s="25" customFormat="1" ht="12.75">
      <c r="A98" s="155"/>
      <c r="B98" s="155"/>
      <c r="C98" s="155"/>
      <c r="D98" s="155"/>
      <c r="E98" s="155"/>
      <c r="F98" s="155"/>
      <c r="G98" s="155"/>
      <c r="H98" s="155"/>
      <c r="I98" s="155"/>
      <c r="J98" s="155"/>
    </row>
    <row r="99" spans="1:10" s="25" customFormat="1" ht="12.75">
      <c r="A99" s="155"/>
      <c r="B99" s="155"/>
      <c r="C99" s="155"/>
      <c r="D99" s="155"/>
      <c r="E99" s="155"/>
      <c r="F99" s="155"/>
      <c r="G99" s="155"/>
      <c r="H99" s="155"/>
      <c r="I99" s="155"/>
      <c r="J99" s="155"/>
    </row>
    <row r="100" spans="1:10" s="25" customFormat="1" ht="12.75">
      <c r="A100" s="155"/>
      <c r="B100" s="155"/>
      <c r="C100" s="155"/>
      <c r="D100" s="155"/>
      <c r="E100" s="155"/>
      <c r="F100" s="155"/>
      <c r="G100" s="155"/>
      <c r="H100" s="155"/>
      <c r="I100" s="155"/>
      <c r="J100" s="155"/>
    </row>
    <row r="101" spans="1:10" s="25" customFormat="1" ht="12.75">
      <c r="A101" s="155"/>
      <c r="B101" s="155"/>
      <c r="C101" s="155"/>
      <c r="D101" s="155"/>
      <c r="E101" s="155"/>
      <c r="F101" s="155"/>
      <c r="G101" s="155"/>
      <c r="H101" s="155"/>
      <c r="I101" s="155"/>
      <c r="J101" s="155"/>
    </row>
    <row r="102" spans="1:10" s="25" customFormat="1" ht="12.75">
      <c r="A102" s="155"/>
      <c r="B102" s="155"/>
      <c r="C102" s="155"/>
      <c r="D102" s="155"/>
      <c r="E102" s="155"/>
      <c r="F102" s="155"/>
      <c r="G102" s="155"/>
      <c r="H102" s="155"/>
      <c r="I102" s="155"/>
      <c r="J102" s="155"/>
    </row>
    <row r="103" spans="1:10" s="25" customFormat="1" ht="12.75">
      <c r="A103" s="155"/>
      <c r="B103" s="155"/>
      <c r="C103" s="155"/>
      <c r="D103" s="155"/>
      <c r="E103" s="155"/>
      <c r="F103" s="155"/>
      <c r="G103" s="155"/>
      <c r="H103" s="155"/>
      <c r="I103" s="155"/>
      <c r="J103" s="155"/>
    </row>
    <row r="104" spans="1:10" s="25" customFormat="1" ht="12.75">
      <c r="A104" s="155"/>
      <c r="B104" s="155"/>
      <c r="C104" s="155"/>
      <c r="D104" s="155"/>
      <c r="E104" s="155"/>
      <c r="F104" s="155"/>
      <c r="G104" s="155"/>
      <c r="H104" s="155"/>
      <c r="I104" s="155"/>
      <c r="J104" s="155"/>
    </row>
    <row r="105" spans="1:10" s="25" customFormat="1" ht="12.75">
      <c r="A105" s="155"/>
      <c r="B105" s="155"/>
      <c r="C105" s="155"/>
      <c r="D105" s="155"/>
      <c r="E105" s="155"/>
      <c r="F105" s="155"/>
      <c r="G105" s="155"/>
      <c r="H105" s="155"/>
      <c r="I105" s="155"/>
      <c r="J105" s="155"/>
    </row>
    <row r="106" spans="1:10" s="25" customFormat="1" ht="12.75">
      <c r="A106" s="155"/>
      <c r="B106" s="155"/>
      <c r="C106" s="155"/>
      <c r="D106" s="155"/>
      <c r="E106" s="155"/>
      <c r="F106" s="155"/>
      <c r="G106" s="155"/>
      <c r="H106" s="155"/>
      <c r="I106" s="155"/>
      <c r="J106" s="155"/>
    </row>
    <row r="107" spans="1:10" s="25" customFormat="1" ht="12.75">
      <c r="A107" s="155"/>
      <c r="B107" s="155"/>
      <c r="C107" s="155"/>
      <c r="D107" s="155"/>
      <c r="E107" s="155"/>
      <c r="F107" s="155"/>
      <c r="G107" s="155"/>
      <c r="H107" s="155"/>
      <c r="I107" s="155"/>
      <c r="J107" s="155"/>
    </row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  <row r="124" s="25" customFormat="1" ht="12.75"/>
    <row r="125" s="25" customFormat="1" ht="12.75"/>
    <row r="126" s="25" customFormat="1" ht="12.75"/>
    <row r="127" s="25" customFormat="1" ht="12.75"/>
    <row r="128" s="25" customFormat="1" ht="12.75"/>
    <row r="129" s="25" customFormat="1" ht="12.75"/>
    <row r="130" s="25" customFormat="1" ht="12.75"/>
    <row r="131" s="25" customFormat="1" ht="12.75"/>
    <row r="132" s="25" customFormat="1" ht="12.75"/>
    <row r="133" s="25" customFormat="1" ht="12.75"/>
    <row r="134" s="25" customFormat="1" ht="12.75"/>
    <row r="135" s="25" customFormat="1" ht="12.75"/>
    <row r="136" s="25" customFormat="1" ht="12.75"/>
    <row r="137" s="25" customFormat="1" ht="12.75"/>
    <row r="138" s="25" customFormat="1" ht="12.75"/>
    <row r="139" s="25" customFormat="1" ht="12.75"/>
    <row r="140" s="25" customFormat="1" ht="12.75"/>
    <row r="141" s="25" customFormat="1" ht="12.75"/>
    <row r="142" s="25" customFormat="1" ht="12.75"/>
    <row r="143" spans="1:11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</sheetData>
  <sheetProtection/>
  <mergeCells count="31">
    <mergeCell ref="A25:K25"/>
    <mergeCell ref="A26:J26"/>
    <mergeCell ref="A27:J27"/>
    <mergeCell ref="A28:J28"/>
    <mergeCell ref="A30:B30"/>
    <mergeCell ref="A31:J33"/>
    <mergeCell ref="A20:J20"/>
    <mergeCell ref="A21:J21"/>
    <mergeCell ref="A22:J22"/>
    <mergeCell ref="A23:J23"/>
    <mergeCell ref="A24:J24"/>
    <mergeCell ref="E3:I3"/>
    <mergeCell ref="A5:I5"/>
    <mergeCell ref="B6:J6"/>
    <mergeCell ref="A14:K15"/>
    <mergeCell ref="A45:J45"/>
    <mergeCell ref="A46:J46"/>
    <mergeCell ref="A47:J47"/>
    <mergeCell ref="A48:J48"/>
    <mergeCell ref="A49:J49"/>
    <mergeCell ref="A43:J43"/>
    <mergeCell ref="A53:J53"/>
    <mergeCell ref="A55:B55"/>
    <mergeCell ref="A44:J44"/>
    <mergeCell ref="A17:B17"/>
    <mergeCell ref="A18:J18"/>
    <mergeCell ref="A19:J19"/>
    <mergeCell ref="A42:B42"/>
    <mergeCell ref="A50:J50"/>
    <mergeCell ref="A51:J51"/>
    <mergeCell ref="A52:J52"/>
  </mergeCells>
  <dataValidations count="1">
    <dataValidation type="whole" operator="equal" allowBlank="1" showInputMessage="1" showErrorMessage="1" sqref="J32:J39 J9:J11">
      <formula1>1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1" r:id="rId1"/>
  <rowBreaks count="1" manualBreakCount="1">
    <brk id="15" max="10" man="1"/>
  </rowBreaks>
  <ignoredErrors>
    <ignoredError sqref="J12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SheetLayoutView="100" zoomScalePageLayoutView="0" workbookViewId="0" topLeftCell="A4">
      <selection activeCell="A9" sqref="A9:A19"/>
    </sheetView>
  </sheetViews>
  <sheetFormatPr defaultColWidth="9.140625" defaultRowHeight="12.75"/>
  <cols>
    <col min="1" max="1" width="5.7109375" style="0" customWidth="1"/>
    <col min="2" max="2" width="55.8515625" style="0" customWidth="1"/>
    <col min="3" max="3" width="8.140625" style="0" customWidth="1"/>
    <col min="5" max="5" width="13.00390625" style="0" customWidth="1"/>
    <col min="10" max="10" width="10.7109375" style="0" customWidth="1"/>
    <col min="11" max="11" width="11.140625" style="0" customWidth="1"/>
  </cols>
  <sheetData>
    <row r="1" ht="12.75">
      <c r="C1" t="s">
        <v>181</v>
      </c>
    </row>
    <row r="3" spans="1:14" ht="15">
      <c r="A3" s="1" t="s">
        <v>182</v>
      </c>
      <c r="B3" s="2"/>
      <c r="C3" s="11"/>
      <c r="D3" s="9"/>
      <c r="E3" s="266" t="s">
        <v>777</v>
      </c>
      <c r="F3" s="266"/>
      <c r="G3" s="266"/>
      <c r="H3" s="266"/>
      <c r="I3" s="266"/>
      <c r="J3" s="133"/>
      <c r="K3" s="1"/>
      <c r="L3" s="1"/>
      <c r="M3" s="1"/>
      <c r="N3" s="1"/>
    </row>
    <row r="5" spans="1:9" ht="18">
      <c r="A5" s="283"/>
      <c r="B5" s="283"/>
      <c r="C5" s="283"/>
      <c r="D5" s="283"/>
      <c r="E5" s="283"/>
      <c r="F5" s="283"/>
      <c r="G5" s="283"/>
      <c r="H5" s="283"/>
      <c r="I5" s="283"/>
    </row>
    <row r="6" spans="1:10" ht="18">
      <c r="A6" s="1"/>
      <c r="B6" s="278" t="s">
        <v>752</v>
      </c>
      <c r="C6" s="278"/>
      <c r="D6" s="278"/>
      <c r="E6" s="278"/>
      <c r="F6" s="278"/>
      <c r="G6" s="278"/>
      <c r="H6" s="278"/>
      <c r="I6" s="278"/>
      <c r="J6" s="278"/>
    </row>
    <row r="7" spans="1:11" ht="82.5">
      <c r="A7" s="62" t="s">
        <v>18</v>
      </c>
      <c r="B7" s="62" t="s">
        <v>16</v>
      </c>
      <c r="C7" s="62" t="s">
        <v>17</v>
      </c>
      <c r="D7" s="62" t="s">
        <v>168</v>
      </c>
      <c r="E7" s="64" t="s">
        <v>19</v>
      </c>
      <c r="F7" s="64" t="s">
        <v>97</v>
      </c>
      <c r="G7" s="64" t="s">
        <v>99</v>
      </c>
      <c r="H7" s="64" t="s">
        <v>98</v>
      </c>
      <c r="I7" s="64" t="s">
        <v>93</v>
      </c>
      <c r="J7" s="182" t="s">
        <v>237</v>
      </c>
      <c r="K7" s="65" t="s">
        <v>169</v>
      </c>
    </row>
    <row r="8" spans="1:14" ht="20.25">
      <c r="A8" s="62">
        <v>1</v>
      </c>
      <c r="B8" s="62">
        <v>2</v>
      </c>
      <c r="C8" s="62">
        <v>3</v>
      </c>
      <c r="D8" s="62">
        <v>4</v>
      </c>
      <c r="E8" s="63">
        <v>5</v>
      </c>
      <c r="F8" s="63">
        <v>6</v>
      </c>
      <c r="G8" s="64" t="s">
        <v>100</v>
      </c>
      <c r="H8" s="63" t="s">
        <v>95</v>
      </c>
      <c r="I8" s="63" t="s">
        <v>96</v>
      </c>
      <c r="J8" s="71">
        <v>10</v>
      </c>
      <c r="K8" s="71">
        <v>11</v>
      </c>
      <c r="L8" s="26"/>
      <c r="M8" s="26"/>
      <c r="N8" s="26"/>
    </row>
    <row r="9" spans="1:14" ht="21" customHeight="1">
      <c r="A9" s="54">
        <v>1</v>
      </c>
      <c r="B9" s="154" t="s">
        <v>286</v>
      </c>
      <c r="C9" s="55">
        <v>2</v>
      </c>
      <c r="D9" s="51" t="s">
        <v>22</v>
      </c>
      <c r="E9" s="61"/>
      <c r="F9" s="48"/>
      <c r="G9" s="48">
        <f aca="true" t="shared" si="0" ref="G9:G19">C9*F9</f>
        <v>0</v>
      </c>
      <c r="H9" s="49">
        <f aca="true" t="shared" si="1" ref="H9:H19">G9*0.095</f>
        <v>0</v>
      </c>
      <c r="I9" s="50">
        <f aca="true" t="shared" si="2" ref="I9:I19">G9+H9</f>
        <v>0</v>
      </c>
      <c r="J9" s="191"/>
      <c r="K9" s="94"/>
      <c r="L9" s="53"/>
      <c r="M9" s="53"/>
      <c r="N9" s="53"/>
    </row>
    <row r="10" spans="1:14" ht="19.5" customHeight="1">
      <c r="A10" s="54">
        <v>2</v>
      </c>
      <c r="B10" s="153" t="s">
        <v>282</v>
      </c>
      <c r="C10" s="55">
        <v>3</v>
      </c>
      <c r="D10" s="51" t="s">
        <v>22</v>
      </c>
      <c r="E10" s="61"/>
      <c r="F10" s="48"/>
      <c r="G10" s="48">
        <f t="shared" si="0"/>
        <v>0</v>
      </c>
      <c r="H10" s="49">
        <f t="shared" si="1"/>
        <v>0</v>
      </c>
      <c r="I10" s="50">
        <f t="shared" si="2"/>
        <v>0</v>
      </c>
      <c r="J10" s="191"/>
      <c r="K10" s="94"/>
      <c r="L10" s="53"/>
      <c r="M10" s="53"/>
      <c r="N10" s="53"/>
    </row>
    <row r="11" spans="1:14" ht="20.25" customHeight="1">
      <c r="A11" s="54">
        <v>3</v>
      </c>
      <c r="B11" s="152" t="s">
        <v>285</v>
      </c>
      <c r="C11" s="55">
        <v>2</v>
      </c>
      <c r="D11" s="51" t="s">
        <v>22</v>
      </c>
      <c r="E11" s="61"/>
      <c r="F11" s="48"/>
      <c r="G11" s="48">
        <f t="shared" si="0"/>
        <v>0</v>
      </c>
      <c r="H11" s="49">
        <f t="shared" si="1"/>
        <v>0</v>
      </c>
      <c r="I11" s="50">
        <f t="shared" si="2"/>
        <v>0</v>
      </c>
      <c r="J11" s="191"/>
      <c r="K11" s="94"/>
      <c r="L11" s="53"/>
      <c r="M11" s="53"/>
      <c r="N11" s="53"/>
    </row>
    <row r="12" spans="1:14" ht="18.75" customHeight="1">
      <c r="A12" s="54">
        <v>4</v>
      </c>
      <c r="B12" s="153" t="s">
        <v>284</v>
      </c>
      <c r="C12" s="55">
        <v>3</v>
      </c>
      <c r="D12" s="51" t="s">
        <v>22</v>
      </c>
      <c r="E12" s="61"/>
      <c r="F12" s="48"/>
      <c r="G12" s="48">
        <f t="shared" si="0"/>
        <v>0</v>
      </c>
      <c r="H12" s="49">
        <f t="shared" si="1"/>
        <v>0</v>
      </c>
      <c r="I12" s="50">
        <f t="shared" si="2"/>
        <v>0</v>
      </c>
      <c r="J12" s="191"/>
      <c r="K12" s="94"/>
      <c r="L12" s="53"/>
      <c r="M12" s="53"/>
      <c r="N12" s="53"/>
    </row>
    <row r="13" spans="1:14" ht="24" customHeight="1" hidden="1">
      <c r="A13" s="54">
        <v>5</v>
      </c>
      <c r="B13" s="153" t="s">
        <v>218</v>
      </c>
      <c r="C13" s="55">
        <v>9</v>
      </c>
      <c r="D13" s="51" t="s">
        <v>22</v>
      </c>
      <c r="E13" s="61"/>
      <c r="F13" s="48"/>
      <c r="G13" s="48">
        <f t="shared" si="0"/>
        <v>0</v>
      </c>
      <c r="H13" s="49">
        <f t="shared" si="1"/>
        <v>0</v>
      </c>
      <c r="I13" s="50">
        <f t="shared" si="2"/>
        <v>0</v>
      </c>
      <c r="J13" s="191"/>
      <c r="K13" s="94"/>
      <c r="L13" s="53"/>
      <c r="M13" s="53"/>
      <c r="N13" s="53"/>
    </row>
    <row r="14" spans="1:14" ht="13.5" hidden="1">
      <c r="A14" s="54">
        <v>6</v>
      </c>
      <c r="B14" s="154" t="s">
        <v>219</v>
      </c>
      <c r="C14" s="55">
        <v>6</v>
      </c>
      <c r="D14" s="51" t="s">
        <v>22</v>
      </c>
      <c r="E14" s="61"/>
      <c r="F14" s="48"/>
      <c r="G14" s="48">
        <f t="shared" si="0"/>
        <v>0</v>
      </c>
      <c r="H14" s="49">
        <f t="shared" si="1"/>
        <v>0</v>
      </c>
      <c r="I14" s="50">
        <f t="shared" si="2"/>
        <v>0</v>
      </c>
      <c r="J14" s="191"/>
      <c r="K14" s="94"/>
      <c r="L14" s="53"/>
      <c r="M14" s="53"/>
      <c r="N14" s="53"/>
    </row>
    <row r="15" spans="1:14" ht="18" customHeight="1">
      <c r="A15" s="54">
        <v>7</v>
      </c>
      <c r="B15" s="152" t="s">
        <v>301</v>
      </c>
      <c r="C15" s="55">
        <v>1</v>
      </c>
      <c r="D15" s="51" t="s">
        <v>22</v>
      </c>
      <c r="E15" s="61"/>
      <c r="F15" s="48"/>
      <c r="G15" s="48">
        <f t="shared" si="0"/>
        <v>0</v>
      </c>
      <c r="H15" s="49">
        <f t="shared" si="1"/>
        <v>0</v>
      </c>
      <c r="I15" s="50">
        <f t="shared" si="2"/>
        <v>0</v>
      </c>
      <c r="J15" s="191"/>
      <c r="K15" s="94"/>
      <c r="L15" s="53"/>
      <c r="M15" s="53"/>
      <c r="N15" s="53"/>
    </row>
    <row r="16" spans="1:14" ht="18" customHeight="1">
      <c r="A16" s="54">
        <v>8</v>
      </c>
      <c r="B16" s="153" t="s">
        <v>283</v>
      </c>
      <c r="C16" s="55">
        <v>7</v>
      </c>
      <c r="D16" s="51" t="s">
        <v>22</v>
      </c>
      <c r="E16" s="61"/>
      <c r="F16" s="48"/>
      <c r="G16" s="48">
        <f t="shared" si="0"/>
        <v>0</v>
      </c>
      <c r="H16" s="49">
        <f t="shared" si="1"/>
        <v>0</v>
      </c>
      <c r="I16" s="50">
        <f t="shared" si="2"/>
        <v>0</v>
      </c>
      <c r="J16" s="191"/>
      <c r="K16" s="94"/>
      <c r="L16" s="53"/>
      <c r="M16" s="53"/>
      <c r="N16" s="53"/>
    </row>
    <row r="17" spans="1:14" ht="18" customHeight="1">
      <c r="A17" s="54">
        <v>9</v>
      </c>
      <c r="B17" s="189" t="s">
        <v>287</v>
      </c>
      <c r="C17" s="55">
        <v>2</v>
      </c>
      <c r="D17" s="51" t="s">
        <v>22</v>
      </c>
      <c r="E17" s="61"/>
      <c r="F17" s="48"/>
      <c r="G17" s="48">
        <f t="shared" si="0"/>
        <v>0</v>
      </c>
      <c r="H17" s="49">
        <f t="shared" si="1"/>
        <v>0</v>
      </c>
      <c r="I17" s="50">
        <f t="shared" si="2"/>
        <v>0</v>
      </c>
      <c r="J17" s="191"/>
      <c r="K17" s="94"/>
      <c r="L17" s="53"/>
      <c r="M17" s="53"/>
      <c r="N17" s="53"/>
    </row>
    <row r="18" spans="1:14" s="23" customFormat="1" ht="26.25" customHeight="1">
      <c r="A18" s="54">
        <v>10</v>
      </c>
      <c r="B18" s="203" t="s">
        <v>359</v>
      </c>
      <c r="C18" s="55">
        <v>2</v>
      </c>
      <c r="D18" s="51" t="s">
        <v>22</v>
      </c>
      <c r="E18" s="61"/>
      <c r="F18" s="48"/>
      <c r="G18" s="48">
        <f t="shared" si="0"/>
        <v>0</v>
      </c>
      <c r="H18" s="49">
        <f t="shared" si="1"/>
        <v>0</v>
      </c>
      <c r="I18" s="50">
        <f t="shared" si="2"/>
        <v>0</v>
      </c>
      <c r="J18" s="191"/>
      <c r="K18" s="94"/>
      <c r="L18" s="53"/>
      <c r="M18" s="53"/>
      <c r="N18" s="53"/>
    </row>
    <row r="19" spans="1:14" s="23" customFormat="1" ht="26.25" customHeight="1">
      <c r="A19" s="54">
        <v>11</v>
      </c>
      <c r="B19" s="203" t="s">
        <v>360</v>
      </c>
      <c r="C19" s="55">
        <v>2</v>
      </c>
      <c r="D19" s="51" t="s">
        <v>22</v>
      </c>
      <c r="E19" s="61"/>
      <c r="F19" s="48"/>
      <c r="G19" s="48">
        <f t="shared" si="0"/>
        <v>0</v>
      </c>
      <c r="H19" s="49">
        <f t="shared" si="1"/>
        <v>0</v>
      </c>
      <c r="I19" s="50">
        <f t="shared" si="2"/>
        <v>0</v>
      </c>
      <c r="J19" s="191"/>
      <c r="K19" s="94"/>
      <c r="L19" s="53"/>
      <c r="M19" s="53"/>
      <c r="N19" s="53"/>
    </row>
    <row r="20" spans="1:14" ht="13.5">
      <c r="A20" s="125"/>
      <c r="B20" s="126" t="s">
        <v>171</v>
      </c>
      <c r="C20" s="127" t="s">
        <v>170</v>
      </c>
      <c r="D20" s="128" t="s">
        <v>170</v>
      </c>
      <c r="E20" s="128" t="s">
        <v>170</v>
      </c>
      <c r="F20" s="128" t="s">
        <v>170</v>
      </c>
      <c r="G20" s="129">
        <f>SUM(G9:G19)</f>
        <v>0</v>
      </c>
      <c r="H20" s="129">
        <f>SUM(H9:H19)</f>
        <v>0</v>
      </c>
      <c r="I20" s="129">
        <f>SUM(I9:I19)</f>
        <v>0</v>
      </c>
      <c r="J20" s="218">
        <f>SUM(J9:J19)</f>
        <v>0</v>
      </c>
      <c r="K20" s="173"/>
      <c r="L20" s="53"/>
      <c r="M20" s="53"/>
      <c r="N20" s="53"/>
    </row>
    <row r="21" spans="1:14" ht="13.5">
      <c r="A21" s="240"/>
      <c r="B21" s="246"/>
      <c r="C21" s="247"/>
      <c r="D21" s="248"/>
      <c r="E21" s="248"/>
      <c r="F21" s="248"/>
      <c r="G21" s="249"/>
      <c r="H21" s="249"/>
      <c r="I21" s="249"/>
      <c r="J21" s="255"/>
      <c r="K21" s="256"/>
      <c r="L21" s="53"/>
      <c r="M21" s="53"/>
      <c r="N21" s="53"/>
    </row>
    <row r="22" spans="1:11" ht="12.75">
      <c r="A22" s="280" t="s">
        <v>734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</row>
    <row r="23" spans="1:11" ht="12.75">
      <c r="A23" s="281"/>
      <c r="B23" s="281"/>
      <c r="C23" s="281"/>
      <c r="D23" s="281"/>
      <c r="E23" s="281"/>
      <c r="F23" s="281"/>
      <c r="G23" s="281"/>
      <c r="H23" s="281"/>
      <c r="I23" s="281"/>
      <c r="J23" s="281"/>
      <c r="K23" s="281"/>
    </row>
    <row r="24" ht="13.5">
      <c r="K24" s="53"/>
    </row>
    <row r="25" spans="1:10" ht="13.5">
      <c r="A25" s="269" t="s">
        <v>172</v>
      </c>
      <c r="B25" s="269"/>
      <c r="C25" s="9"/>
      <c r="D25" s="110"/>
      <c r="E25" s="5"/>
      <c r="F25" s="5"/>
      <c r="G25" s="5"/>
      <c r="H25" s="5"/>
      <c r="I25" s="5"/>
      <c r="J25" s="5"/>
    </row>
    <row r="26" spans="1:10" ht="13.5">
      <c r="A26" s="263" t="s">
        <v>173</v>
      </c>
      <c r="B26" s="263"/>
      <c r="C26" s="263"/>
      <c r="D26" s="263"/>
      <c r="E26" s="263"/>
      <c r="F26" s="263"/>
      <c r="G26" s="263"/>
      <c r="H26" s="263"/>
      <c r="I26" s="263"/>
      <c r="J26" s="263"/>
    </row>
    <row r="27" spans="1:10" ht="13.5">
      <c r="A27" s="263" t="s">
        <v>174</v>
      </c>
      <c r="B27" s="263"/>
      <c r="C27" s="263"/>
      <c r="D27" s="263"/>
      <c r="E27" s="263"/>
      <c r="F27" s="263"/>
      <c r="G27" s="263"/>
      <c r="H27" s="263"/>
      <c r="I27" s="263"/>
      <c r="J27" s="263"/>
    </row>
    <row r="28" spans="1:10" ht="13.5">
      <c r="A28" s="263" t="s">
        <v>175</v>
      </c>
      <c r="B28" s="263"/>
      <c r="C28" s="263"/>
      <c r="D28" s="263"/>
      <c r="E28" s="263"/>
      <c r="F28" s="263"/>
      <c r="G28" s="263"/>
      <c r="H28" s="263"/>
      <c r="I28" s="263"/>
      <c r="J28" s="263"/>
    </row>
    <row r="29" spans="1:10" ht="13.5">
      <c r="A29" s="263" t="s">
        <v>176</v>
      </c>
      <c r="B29" s="263"/>
      <c r="C29" s="263"/>
      <c r="D29" s="263"/>
      <c r="E29" s="263"/>
      <c r="F29" s="263"/>
      <c r="G29" s="263"/>
      <c r="H29" s="263"/>
      <c r="I29" s="263"/>
      <c r="J29" s="263"/>
    </row>
    <row r="30" spans="1:10" ht="13.5">
      <c r="A30" s="263" t="s">
        <v>183</v>
      </c>
      <c r="B30" s="263"/>
      <c r="C30" s="263"/>
      <c r="D30" s="263"/>
      <c r="E30" s="263"/>
      <c r="F30" s="263"/>
      <c r="G30" s="263"/>
      <c r="H30" s="263"/>
      <c r="I30" s="263"/>
      <c r="J30" s="263"/>
    </row>
    <row r="31" spans="1:10" ht="13.5">
      <c r="A31" s="263" t="s">
        <v>184</v>
      </c>
      <c r="B31" s="263"/>
      <c r="C31" s="263"/>
      <c r="D31" s="263"/>
      <c r="E31" s="263"/>
      <c r="F31" s="263"/>
      <c r="G31" s="263"/>
      <c r="H31" s="263"/>
      <c r="I31" s="263"/>
      <c r="J31" s="263"/>
    </row>
    <row r="32" spans="1:14" ht="13.5">
      <c r="A32" s="264" t="s">
        <v>185</v>
      </c>
      <c r="B32" s="264"/>
      <c r="C32" s="264"/>
      <c r="D32" s="264"/>
      <c r="E32" s="264"/>
      <c r="F32" s="264"/>
      <c r="G32" s="264"/>
      <c r="H32" s="264"/>
      <c r="I32" s="264"/>
      <c r="J32" s="264"/>
      <c r="L32" s="53"/>
      <c r="M32" s="53"/>
      <c r="N32" s="53"/>
    </row>
    <row r="33" spans="1:14" ht="13.5">
      <c r="A33" s="265" t="s">
        <v>298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76"/>
      <c r="L33" s="53"/>
      <c r="M33" s="53"/>
      <c r="N33" s="53"/>
    </row>
    <row r="34" spans="1:14" ht="13.5">
      <c r="A34" s="263" t="s">
        <v>177</v>
      </c>
      <c r="B34" s="263"/>
      <c r="C34" s="263"/>
      <c r="D34" s="263"/>
      <c r="E34" s="263"/>
      <c r="F34" s="263"/>
      <c r="G34" s="263"/>
      <c r="H34" s="263"/>
      <c r="I34" s="263"/>
      <c r="J34" s="263"/>
      <c r="L34" s="53"/>
      <c r="M34" s="53"/>
      <c r="N34" s="53"/>
    </row>
    <row r="35" spans="1:14" ht="13.5">
      <c r="A35" s="263"/>
      <c r="B35" s="263"/>
      <c r="C35" s="263"/>
      <c r="D35" s="263"/>
      <c r="E35" s="263"/>
      <c r="F35" s="263"/>
      <c r="G35" s="263"/>
      <c r="H35" s="263"/>
      <c r="I35" s="263"/>
      <c r="J35" s="263"/>
      <c r="K35" s="53"/>
      <c r="L35" s="53"/>
      <c r="M35" s="53"/>
      <c r="N35" s="53"/>
    </row>
    <row r="36" spans="1:14" ht="13.5">
      <c r="A36" s="263"/>
      <c r="B36" s="263"/>
      <c r="C36" s="263"/>
      <c r="D36" s="263"/>
      <c r="E36" s="263"/>
      <c r="F36" s="263"/>
      <c r="G36" s="263"/>
      <c r="H36" s="263"/>
      <c r="I36" s="263"/>
      <c r="J36" s="263"/>
      <c r="K36" s="53"/>
      <c r="L36" s="53"/>
      <c r="M36" s="53"/>
      <c r="N36" s="53"/>
    </row>
    <row r="37" spans="1:14" ht="13.5">
      <c r="A37" s="17"/>
      <c r="B37" s="18"/>
      <c r="C37" s="17"/>
      <c r="D37" s="17"/>
      <c r="E37" s="17"/>
      <c r="F37" s="17"/>
      <c r="G37" s="17"/>
      <c r="H37" s="17"/>
      <c r="I37" s="17"/>
      <c r="J37" s="17"/>
      <c r="K37" s="53"/>
      <c r="L37" s="53"/>
      <c r="M37" s="53"/>
      <c r="N37" s="53"/>
    </row>
    <row r="38" spans="1:14" ht="13.5">
      <c r="A38" s="262" t="s">
        <v>178</v>
      </c>
      <c r="B38" s="262"/>
      <c r="C38" s="111" t="s">
        <v>179</v>
      </c>
      <c r="D38" s="110"/>
      <c r="E38" s="5"/>
      <c r="F38" s="112" t="s">
        <v>180</v>
      </c>
      <c r="G38" s="5"/>
      <c r="H38" s="5"/>
      <c r="I38" s="5"/>
      <c r="J38" s="5"/>
      <c r="K38" s="53"/>
      <c r="L38" s="53"/>
      <c r="M38" s="53"/>
      <c r="N38" s="53"/>
    </row>
    <row r="39" spans="1:14" ht="13.5">
      <c r="A39" s="286"/>
      <c r="B39" s="286"/>
      <c r="C39" s="286"/>
      <c r="D39" s="286"/>
      <c r="E39" s="286"/>
      <c r="F39" s="286"/>
      <c r="G39" s="286"/>
      <c r="H39" s="286"/>
      <c r="I39" s="286"/>
      <c r="J39" s="286"/>
      <c r="K39" s="53"/>
      <c r="L39" s="53"/>
      <c r="M39" s="53"/>
      <c r="N39" s="53"/>
    </row>
    <row r="40" spans="1:14" ht="13.5">
      <c r="A40" s="286"/>
      <c r="B40" s="286"/>
      <c r="C40" s="286"/>
      <c r="D40" s="286"/>
      <c r="E40" s="286"/>
      <c r="F40" s="286"/>
      <c r="G40" s="286"/>
      <c r="H40" s="286"/>
      <c r="I40" s="286"/>
      <c r="J40" s="286"/>
      <c r="K40" s="53"/>
      <c r="L40" s="53"/>
      <c r="M40" s="53"/>
      <c r="N40" s="53"/>
    </row>
    <row r="41" spans="1:14" ht="13.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53"/>
      <c r="L41" s="53"/>
      <c r="M41" s="53"/>
      <c r="N41" s="53"/>
    </row>
    <row r="42" spans="1:14" ht="13.5">
      <c r="A42" s="155"/>
      <c r="B42" s="155"/>
      <c r="C42" s="155"/>
      <c r="D42" s="155"/>
      <c r="E42" s="155"/>
      <c r="F42" s="155"/>
      <c r="G42" s="155"/>
      <c r="H42" s="155"/>
      <c r="I42" s="155"/>
      <c r="J42" s="155"/>
      <c r="K42" s="53"/>
      <c r="L42" s="53"/>
      <c r="M42" s="53"/>
      <c r="N42" s="53"/>
    </row>
    <row r="43" spans="1:14" ht="13.5">
      <c r="A43" s="155"/>
      <c r="B43" s="155"/>
      <c r="C43" s="155"/>
      <c r="D43" s="155"/>
      <c r="E43" s="155"/>
      <c r="F43" s="155"/>
      <c r="G43" s="155"/>
      <c r="H43" s="155"/>
      <c r="I43" s="155"/>
      <c r="J43" s="155"/>
      <c r="K43" s="53"/>
      <c r="L43" s="53"/>
      <c r="M43" s="53"/>
      <c r="N43" s="53"/>
    </row>
    <row r="44" spans="1:14" ht="13.5">
      <c r="A44" s="155"/>
      <c r="B44" s="155"/>
      <c r="C44" s="155"/>
      <c r="D44" s="155"/>
      <c r="E44" s="155"/>
      <c r="F44" s="155"/>
      <c r="G44" s="155"/>
      <c r="H44" s="155"/>
      <c r="I44" s="155"/>
      <c r="J44" s="155"/>
      <c r="K44" s="53"/>
      <c r="L44" s="53"/>
      <c r="M44" s="53"/>
      <c r="N44" s="53"/>
    </row>
    <row r="45" spans="1:11" ht="13.5">
      <c r="A45" s="155"/>
      <c r="B45" s="155"/>
      <c r="C45" s="155"/>
      <c r="D45" s="155"/>
      <c r="E45" s="155"/>
      <c r="F45" s="155"/>
      <c r="G45" s="155"/>
      <c r="H45" s="155"/>
      <c r="I45" s="155"/>
      <c r="J45" s="155"/>
      <c r="K45" s="53"/>
    </row>
    <row r="46" spans="1:11" ht="13.5">
      <c r="A46" s="155"/>
      <c r="B46" s="155"/>
      <c r="C46" s="155"/>
      <c r="D46" s="155"/>
      <c r="E46" s="155"/>
      <c r="F46" s="155"/>
      <c r="G46" s="155"/>
      <c r="H46" s="155"/>
      <c r="I46" s="155"/>
      <c r="J46" s="155"/>
      <c r="K46" s="53"/>
    </row>
    <row r="47" spans="1:11" ht="13.5">
      <c r="A47" s="155"/>
      <c r="B47" s="155"/>
      <c r="C47" s="155"/>
      <c r="D47" s="155"/>
      <c r="E47" s="155"/>
      <c r="F47" s="155"/>
      <c r="G47" s="155"/>
      <c r="H47" s="155"/>
      <c r="I47" s="155"/>
      <c r="J47" s="155"/>
      <c r="K47" s="53"/>
    </row>
    <row r="48" spans="1:10" ht="12.75">
      <c r="A48" s="155"/>
      <c r="B48" s="155"/>
      <c r="C48" s="156"/>
      <c r="D48" s="156"/>
      <c r="E48" s="156"/>
      <c r="F48" s="156"/>
      <c r="G48" s="156"/>
      <c r="H48" s="156"/>
      <c r="I48" s="156"/>
      <c r="J48" s="155"/>
    </row>
    <row r="49" spans="1:10" ht="12.75">
      <c r="A49" s="155"/>
      <c r="B49" s="155"/>
      <c r="C49" s="155"/>
      <c r="D49" s="155"/>
      <c r="E49" s="155"/>
      <c r="F49" s="155"/>
      <c r="G49" s="155"/>
      <c r="H49" s="155"/>
      <c r="I49" s="155"/>
      <c r="J49" s="155"/>
    </row>
    <row r="50" spans="1:10" ht="12.75">
      <c r="A50" s="285"/>
      <c r="B50" s="285"/>
      <c r="C50" s="155"/>
      <c r="D50" s="155"/>
      <c r="E50" s="155"/>
      <c r="F50" s="155"/>
      <c r="G50" s="155"/>
      <c r="H50" s="155"/>
      <c r="I50" s="155"/>
      <c r="J50" s="155"/>
    </row>
    <row r="51" spans="1:10" ht="12.75">
      <c r="A51" s="285"/>
      <c r="B51" s="285"/>
      <c r="C51" s="285"/>
      <c r="D51" s="285"/>
      <c r="E51" s="285"/>
      <c r="F51" s="285"/>
      <c r="G51" s="285"/>
      <c r="H51" s="285"/>
      <c r="I51" s="285"/>
      <c r="J51" s="285"/>
    </row>
    <row r="52" spans="1:10" ht="12.75">
      <c r="A52" s="285"/>
      <c r="B52" s="285"/>
      <c r="C52" s="285"/>
      <c r="D52" s="285"/>
      <c r="E52" s="285"/>
      <c r="F52" s="285"/>
      <c r="G52" s="285"/>
      <c r="H52" s="285"/>
      <c r="I52" s="285"/>
      <c r="J52" s="285"/>
    </row>
    <row r="53" spans="1:10" ht="12.75">
      <c r="A53" s="285"/>
      <c r="B53" s="285"/>
      <c r="C53" s="285"/>
      <c r="D53" s="285"/>
      <c r="E53" s="285"/>
      <c r="F53" s="285"/>
      <c r="G53" s="285"/>
      <c r="H53" s="285"/>
      <c r="I53" s="285"/>
      <c r="J53" s="285"/>
    </row>
    <row r="54" spans="1:14" ht="12.75">
      <c r="A54" s="285"/>
      <c r="B54" s="285"/>
      <c r="C54" s="285"/>
      <c r="D54" s="285"/>
      <c r="E54" s="285"/>
      <c r="F54" s="285"/>
      <c r="G54" s="285"/>
      <c r="H54" s="285"/>
      <c r="I54" s="285"/>
      <c r="J54" s="285"/>
      <c r="L54" s="134"/>
      <c r="M54" s="134"/>
      <c r="N54" s="134"/>
    </row>
    <row r="55" spans="1:14" ht="12.75">
      <c r="A55" s="285"/>
      <c r="B55" s="285"/>
      <c r="C55" s="285"/>
      <c r="D55" s="285"/>
      <c r="E55" s="285"/>
      <c r="F55" s="285"/>
      <c r="G55" s="285"/>
      <c r="H55" s="285"/>
      <c r="I55" s="285"/>
      <c r="J55" s="285"/>
      <c r="L55" s="6"/>
      <c r="M55" s="6"/>
      <c r="N55" s="6"/>
    </row>
    <row r="56" spans="1:14" ht="12.75">
      <c r="A56" s="285"/>
      <c r="B56" s="285"/>
      <c r="C56" s="285"/>
      <c r="D56" s="285"/>
      <c r="E56" s="285"/>
      <c r="F56" s="285"/>
      <c r="G56" s="285"/>
      <c r="H56" s="285"/>
      <c r="I56" s="285"/>
      <c r="J56" s="285"/>
      <c r="L56" s="6"/>
      <c r="M56" s="6"/>
      <c r="N56" s="6"/>
    </row>
    <row r="57" spans="1:14" ht="12.75">
      <c r="A57" s="285"/>
      <c r="B57" s="285"/>
      <c r="C57" s="285"/>
      <c r="D57" s="285"/>
      <c r="E57" s="285"/>
      <c r="F57" s="285"/>
      <c r="G57" s="285"/>
      <c r="H57" s="285"/>
      <c r="I57" s="285"/>
      <c r="J57" s="285"/>
      <c r="K57" s="134"/>
      <c r="L57" s="6"/>
      <c r="M57" s="6"/>
      <c r="N57" s="6"/>
    </row>
    <row r="58" spans="1:11" ht="12.75">
      <c r="A58" s="285"/>
      <c r="B58" s="285"/>
      <c r="C58" s="285"/>
      <c r="D58" s="285"/>
      <c r="E58" s="285"/>
      <c r="F58" s="285"/>
      <c r="G58" s="285"/>
      <c r="H58" s="285"/>
      <c r="I58" s="285"/>
      <c r="J58" s="285"/>
      <c r="K58" s="6"/>
    </row>
    <row r="59" spans="1:14" ht="12.75">
      <c r="A59" s="285"/>
      <c r="B59" s="285"/>
      <c r="C59" s="285"/>
      <c r="D59" s="285"/>
      <c r="E59" s="285"/>
      <c r="F59" s="285"/>
      <c r="G59" s="285"/>
      <c r="H59" s="285"/>
      <c r="I59" s="285"/>
      <c r="J59" s="285"/>
      <c r="K59" s="6"/>
      <c r="L59" s="17"/>
      <c r="M59" s="17"/>
      <c r="N59" s="17"/>
    </row>
    <row r="60" spans="1:11" ht="12.75">
      <c r="A60" s="285"/>
      <c r="B60" s="285"/>
      <c r="C60" s="285"/>
      <c r="D60" s="285"/>
      <c r="E60" s="285"/>
      <c r="F60" s="285"/>
      <c r="G60" s="285"/>
      <c r="H60" s="285"/>
      <c r="I60" s="285"/>
      <c r="J60" s="285"/>
      <c r="K60" s="6"/>
    </row>
    <row r="61" spans="1:14" ht="12.75">
      <c r="A61" s="285"/>
      <c r="B61" s="285"/>
      <c r="C61" s="285"/>
      <c r="D61" s="285"/>
      <c r="E61" s="285"/>
      <c r="F61" s="285"/>
      <c r="G61" s="285"/>
      <c r="H61" s="285"/>
      <c r="I61" s="285"/>
      <c r="J61" s="285"/>
      <c r="L61" s="25"/>
      <c r="M61" s="25"/>
      <c r="N61" s="25"/>
    </row>
    <row r="62" spans="1:14" ht="12.75">
      <c r="A62" s="155"/>
      <c r="B62" s="155"/>
      <c r="C62" s="155"/>
      <c r="D62" s="155"/>
      <c r="E62" s="155"/>
      <c r="F62" s="155"/>
      <c r="G62" s="155"/>
      <c r="H62" s="155"/>
      <c r="I62" s="155"/>
      <c r="J62" s="155"/>
      <c r="K62" s="17"/>
      <c r="L62" s="25"/>
      <c r="M62" s="25"/>
      <c r="N62" s="25"/>
    </row>
    <row r="63" spans="1:14" ht="12.75">
      <c r="A63" s="285"/>
      <c r="B63" s="285"/>
      <c r="C63" s="155"/>
      <c r="D63" s="155"/>
      <c r="E63" s="155"/>
      <c r="F63" s="155"/>
      <c r="G63" s="155"/>
      <c r="H63" s="155"/>
      <c r="I63" s="155"/>
      <c r="J63" s="155"/>
      <c r="L63" s="25"/>
      <c r="M63" s="25"/>
      <c r="N63" s="25"/>
    </row>
    <row r="64" spans="1:14" ht="12.75">
      <c r="A64" s="155"/>
      <c r="B64" s="155"/>
      <c r="C64" s="155"/>
      <c r="D64" s="155"/>
      <c r="E64" s="155"/>
      <c r="F64" s="155"/>
      <c r="G64" s="155"/>
      <c r="H64" s="155"/>
      <c r="I64" s="155"/>
      <c r="J64" s="155"/>
      <c r="K64" s="25"/>
      <c r="L64" s="25"/>
      <c r="M64" s="25"/>
      <c r="N64" s="25"/>
    </row>
    <row r="65" spans="1:14" ht="12.75">
      <c r="A65" s="155"/>
      <c r="B65" s="155"/>
      <c r="C65" s="155"/>
      <c r="D65" s="155"/>
      <c r="E65" s="155"/>
      <c r="F65" s="155"/>
      <c r="G65" s="155"/>
      <c r="H65" s="155"/>
      <c r="I65" s="155"/>
      <c r="J65" s="155"/>
      <c r="K65" s="25"/>
      <c r="L65" s="25"/>
      <c r="M65" s="25"/>
      <c r="N65" s="25"/>
    </row>
    <row r="66" spans="1:14" ht="12.75">
      <c r="A66" s="155"/>
      <c r="B66" s="155"/>
      <c r="C66" s="155"/>
      <c r="D66" s="155"/>
      <c r="E66" s="155"/>
      <c r="F66" s="155"/>
      <c r="G66" s="155"/>
      <c r="H66" s="155"/>
      <c r="I66" s="155"/>
      <c r="J66" s="155"/>
      <c r="K66" s="25"/>
      <c r="L66" s="25"/>
      <c r="M66" s="25"/>
      <c r="N66" s="25"/>
    </row>
    <row r="67" spans="1:14" ht="12.75">
      <c r="A67" s="155"/>
      <c r="B67" s="155"/>
      <c r="C67" s="155"/>
      <c r="D67" s="155"/>
      <c r="E67" s="155"/>
      <c r="F67" s="155"/>
      <c r="G67" s="155"/>
      <c r="H67" s="155"/>
      <c r="I67" s="155"/>
      <c r="J67" s="155"/>
      <c r="K67" s="25"/>
      <c r="L67" s="25"/>
      <c r="M67" s="25"/>
      <c r="N67" s="25"/>
    </row>
    <row r="68" spans="1:14" ht="12.75">
      <c r="A68" s="155"/>
      <c r="B68" s="155"/>
      <c r="C68" s="155"/>
      <c r="D68" s="155"/>
      <c r="E68" s="155"/>
      <c r="F68" s="155"/>
      <c r="G68" s="155"/>
      <c r="H68" s="155"/>
      <c r="I68" s="155"/>
      <c r="J68" s="155"/>
      <c r="K68" s="25"/>
      <c r="L68" s="25"/>
      <c r="M68" s="25"/>
      <c r="N68" s="25"/>
    </row>
    <row r="69" spans="1:14" ht="12.75">
      <c r="A69" s="155"/>
      <c r="B69" s="155"/>
      <c r="C69" s="155"/>
      <c r="D69" s="155"/>
      <c r="E69" s="155"/>
      <c r="F69" s="155"/>
      <c r="G69" s="155"/>
      <c r="H69" s="155"/>
      <c r="I69" s="155"/>
      <c r="J69" s="155"/>
      <c r="K69" s="25"/>
      <c r="L69" s="25"/>
      <c r="M69" s="25"/>
      <c r="N69" s="25"/>
    </row>
    <row r="70" spans="1:14" ht="12.75">
      <c r="A70" s="155"/>
      <c r="B70" s="155"/>
      <c r="C70" s="155"/>
      <c r="D70" s="155"/>
      <c r="E70" s="155"/>
      <c r="F70" s="155"/>
      <c r="G70" s="155"/>
      <c r="H70" s="155"/>
      <c r="I70" s="155"/>
      <c r="J70" s="155"/>
      <c r="K70" s="25"/>
      <c r="L70" s="25"/>
      <c r="M70" s="25"/>
      <c r="N70" s="25"/>
    </row>
    <row r="71" spans="1:14" ht="12.75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25"/>
      <c r="L71" s="25"/>
      <c r="M71" s="25"/>
      <c r="N71" s="25"/>
    </row>
    <row r="72" spans="1:14" ht="12.75">
      <c r="A72" s="155"/>
      <c r="B72" s="155"/>
      <c r="C72" s="155"/>
      <c r="D72" s="155"/>
      <c r="E72" s="155"/>
      <c r="F72" s="155"/>
      <c r="G72" s="155"/>
      <c r="H72" s="155"/>
      <c r="I72" s="155"/>
      <c r="J72" s="155"/>
      <c r="K72" s="25"/>
      <c r="L72" s="25"/>
      <c r="M72" s="25"/>
      <c r="N72" s="25"/>
    </row>
    <row r="73" spans="1:14" ht="12.75">
      <c r="A73" s="155"/>
      <c r="B73" s="155"/>
      <c r="C73" s="155"/>
      <c r="D73" s="155"/>
      <c r="E73" s="155"/>
      <c r="F73" s="155"/>
      <c r="G73" s="155"/>
      <c r="H73" s="155"/>
      <c r="I73" s="155"/>
      <c r="J73" s="155"/>
      <c r="K73" s="25"/>
      <c r="L73" s="25"/>
      <c r="M73" s="25"/>
      <c r="N73" s="25"/>
    </row>
    <row r="74" spans="1:14" ht="12.75">
      <c r="A74" s="155"/>
      <c r="B74" s="155"/>
      <c r="C74" s="155"/>
      <c r="D74" s="155"/>
      <c r="E74" s="155"/>
      <c r="F74" s="155"/>
      <c r="G74" s="155"/>
      <c r="H74" s="155"/>
      <c r="I74" s="155"/>
      <c r="J74" s="155"/>
      <c r="K74" s="25"/>
      <c r="L74" s="25"/>
      <c r="M74" s="25"/>
      <c r="N74" s="25"/>
    </row>
    <row r="75" spans="1:14" ht="12.75">
      <c r="A75" s="155"/>
      <c r="B75" s="155"/>
      <c r="C75" s="155"/>
      <c r="D75" s="155"/>
      <c r="E75" s="155"/>
      <c r="F75" s="155"/>
      <c r="G75" s="155"/>
      <c r="H75" s="155"/>
      <c r="I75" s="155"/>
      <c r="J75" s="155"/>
      <c r="K75" s="25"/>
      <c r="L75" s="25"/>
      <c r="M75" s="25"/>
      <c r="N75" s="25"/>
    </row>
    <row r="76" spans="1:14" ht="12.75">
      <c r="A76" s="155"/>
      <c r="B76" s="155"/>
      <c r="C76" s="155"/>
      <c r="D76" s="155"/>
      <c r="E76" s="155"/>
      <c r="F76" s="155"/>
      <c r="G76" s="155"/>
      <c r="H76" s="155"/>
      <c r="I76" s="155"/>
      <c r="J76" s="155"/>
      <c r="K76" s="25"/>
      <c r="L76" s="25"/>
      <c r="M76" s="25"/>
      <c r="N76" s="25"/>
    </row>
    <row r="77" spans="1:14" ht="12.75">
      <c r="A77" s="155"/>
      <c r="B77" s="155"/>
      <c r="C77" s="155"/>
      <c r="D77" s="155"/>
      <c r="E77" s="155"/>
      <c r="F77" s="155"/>
      <c r="G77" s="155"/>
      <c r="H77" s="155"/>
      <c r="I77" s="155"/>
      <c r="J77" s="155"/>
      <c r="K77" s="25"/>
      <c r="L77" s="25"/>
      <c r="M77" s="25"/>
      <c r="N77" s="25"/>
    </row>
    <row r="78" spans="1:14" ht="12.75">
      <c r="A78" s="155"/>
      <c r="B78" s="155"/>
      <c r="C78" s="155"/>
      <c r="D78" s="155"/>
      <c r="E78" s="155"/>
      <c r="F78" s="155"/>
      <c r="G78" s="155"/>
      <c r="H78" s="155"/>
      <c r="I78" s="155"/>
      <c r="J78" s="155"/>
      <c r="K78" s="25"/>
      <c r="L78" s="25"/>
      <c r="M78" s="25"/>
      <c r="N78" s="25"/>
    </row>
    <row r="79" spans="1:14" ht="12.75">
      <c r="A79" s="155"/>
      <c r="B79" s="155"/>
      <c r="C79" s="155"/>
      <c r="D79" s="155"/>
      <c r="E79" s="155"/>
      <c r="F79" s="155"/>
      <c r="G79" s="155"/>
      <c r="H79" s="155"/>
      <c r="I79" s="155"/>
      <c r="J79" s="155"/>
      <c r="K79" s="25"/>
      <c r="L79" s="25"/>
      <c r="M79" s="25"/>
      <c r="N79" s="25"/>
    </row>
    <row r="80" spans="1:14" ht="12.75">
      <c r="A80" s="155"/>
      <c r="B80" s="155"/>
      <c r="C80" s="155"/>
      <c r="D80" s="155"/>
      <c r="E80" s="155"/>
      <c r="F80" s="155"/>
      <c r="G80" s="155"/>
      <c r="H80" s="155"/>
      <c r="I80" s="155"/>
      <c r="J80" s="155"/>
      <c r="K80" s="25"/>
      <c r="L80" s="25"/>
      <c r="M80" s="25"/>
      <c r="N80" s="25"/>
    </row>
    <row r="81" spans="1:14" ht="12.75">
      <c r="A81" s="155"/>
      <c r="B81" s="155"/>
      <c r="C81" s="155"/>
      <c r="D81" s="155"/>
      <c r="E81" s="155"/>
      <c r="F81" s="155"/>
      <c r="G81" s="155"/>
      <c r="H81" s="155"/>
      <c r="I81" s="155"/>
      <c r="J81" s="155"/>
      <c r="K81" s="25"/>
      <c r="L81" s="25"/>
      <c r="M81" s="25"/>
      <c r="N81" s="25"/>
    </row>
    <row r="82" spans="1:14" ht="12.75">
      <c r="A82" s="155"/>
      <c r="B82" s="155"/>
      <c r="C82" s="155"/>
      <c r="D82" s="155"/>
      <c r="E82" s="155"/>
      <c r="F82" s="155"/>
      <c r="G82" s="155"/>
      <c r="H82" s="155"/>
      <c r="I82" s="155"/>
      <c r="J82" s="155"/>
      <c r="K82" s="25"/>
      <c r="L82" s="25"/>
      <c r="M82" s="25"/>
      <c r="N82" s="25"/>
    </row>
    <row r="83" spans="1:14" ht="12.75">
      <c r="A83" s="155"/>
      <c r="B83" s="155"/>
      <c r="C83" s="155"/>
      <c r="D83" s="155"/>
      <c r="E83" s="155"/>
      <c r="F83" s="155"/>
      <c r="G83" s="155"/>
      <c r="H83" s="155"/>
      <c r="I83" s="155"/>
      <c r="J83" s="155"/>
      <c r="K83" s="25"/>
      <c r="L83" s="25"/>
      <c r="M83" s="25"/>
      <c r="N83" s="25"/>
    </row>
    <row r="84" spans="1:14" ht="12.75">
      <c r="A84" s="155"/>
      <c r="B84" s="155"/>
      <c r="C84" s="155"/>
      <c r="D84" s="155"/>
      <c r="E84" s="155"/>
      <c r="F84" s="155"/>
      <c r="G84" s="155"/>
      <c r="H84" s="155"/>
      <c r="I84" s="155"/>
      <c r="J84" s="155"/>
      <c r="K84" s="25"/>
      <c r="L84" s="25"/>
      <c r="M84" s="25"/>
      <c r="N84" s="25"/>
    </row>
    <row r="85" spans="1:14" ht="12.75">
      <c r="A85" s="155"/>
      <c r="B85" s="155"/>
      <c r="C85" s="155"/>
      <c r="D85" s="155"/>
      <c r="E85" s="155"/>
      <c r="F85" s="155"/>
      <c r="G85" s="155"/>
      <c r="H85" s="155"/>
      <c r="I85" s="155"/>
      <c r="J85" s="155"/>
      <c r="K85" s="25"/>
      <c r="L85" s="25"/>
      <c r="M85" s="25"/>
      <c r="N85" s="25"/>
    </row>
    <row r="86" spans="1:14" ht="12.75">
      <c r="A86" s="155"/>
      <c r="B86" s="155"/>
      <c r="C86" s="155"/>
      <c r="D86" s="155"/>
      <c r="E86" s="155"/>
      <c r="F86" s="155"/>
      <c r="G86" s="155"/>
      <c r="H86" s="155"/>
      <c r="I86" s="155"/>
      <c r="J86" s="155"/>
      <c r="K86" s="25"/>
      <c r="L86" s="25"/>
      <c r="M86" s="25"/>
      <c r="N86" s="25"/>
    </row>
    <row r="87" spans="1:14" ht="12.75">
      <c r="A87" s="155"/>
      <c r="B87" s="155"/>
      <c r="C87" s="155"/>
      <c r="D87" s="155"/>
      <c r="E87" s="155"/>
      <c r="F87" s="155"/>
      <c r="G87" s="155"/>
      <c r="H87" s="155"/>
      <c r="I87" s="155"/>
      <c r="J87" s="155"/>
      <c r="K87" s="25"/>
      <c r="L87" s="25"/>
      <c r="M87" s="25"/>
      <c r="N87" s="25"/>
    </row>
    <row r="88" spans="1:14" ht="12.75">
      <c r="A88" s="155"/>
      <c r="B88" s="155"/>
      <c r="C88" s="155"/>
      <c r="D88" s="155"/>
      <c r="E88" s="155"/>
      <c r="F88" s="155"/>
      <c r="G88" s="155"/>
      <c r="H88" s="155"/>
      <c r="I88" s="155"/>
      <c r="J88" s="155"/>
      <c r="K88" s="25"/>
      <c r="L88" s="25"/>
      <c r="M88" s="25"/>
      <c r="N88" s="25"/>
    </row>
    <row r="89" spans="1:14" ht="12.75">
      <c r="A89" s="155"/>
      <c r="B89" s="155"/>
      <c r="C89" s="155"/>
      <c r="D89" s="155"/>
      <c r="E89" s="155"/>
      <c r="F89" s="155"/>
      <c r="G89" s="155"/>
      <c r="H89" s="155"/>
      <c r="I89" s="155"/>
      <c r="J89" s="155"/>
      <c r="K89" s="25"/>
      <c r="L89" s="25"/>
      <c r="M89" s="25"/>
      <c r="N89" s="25"/>
    </row>
    <row r="90" spans="1:14" ht="12.75">
      <c r="A90" s="155"/>
      <c r="B90" s="155"/>
      <c r="C90" s="155"/>
      <c r="D90" s="155"/>
      <c r="E90" s="155"/>
      <c r="F90" s="155"/>
      <c r="G90" s="155"/>
      <c r="H90" s="155"/>
      <c r="I90" s="155"/>
      <c r="J90" s="155"/>
      <c r="K90" s="25"/>
      <c r="L90" s="25"/>
      <c r="M90" s="25"/>
      <c r="N90" s="25"/>
    </row>
    <row r="91" spans="1:14" ht="12.75">
      <c r="A91" s="155"/>
      <c r="B91" s="155"/>
      <c r="C91" s="155"/>
      <c r="D91" s="155"/>
      <c r="E91" s="155"/>
      <c r="F91" s="155"/>
      <c r="G91" s="155"/>
      <c r="H91" s="155"/>
      <c r="I91" s="155"/>
      <c r="J91" s="155"/>
      <c r="K91" s="25"/>
      <c r="L91" s="25"/>
      <c r="M91" s="25"/>
      <c r="N91" s="25"/>
    </row>
    <row r="92" spans="1:14" ht="12.75">
      <c r="A92" s="155"/>
      <c r="B92" s="155"/>
      <c r="C92" s="155"/>
      <c r="D92" s="155"/>
      <c r="E92" s="155"/>
      <c r="F92" s="155"/>
      <c r="G92" s="155"/>
      <c r="H92" s="155"/>
      <c r="I92" s="155"/>
      <c r="J92" s="155"/>
      <c r="K92" s="25"/>
      <c r="L92" s="25"/>
      <c r="M92" s="25"/>
      <c r="N92" s="25"/>
    </row>
    <row r="93" spans="1:14" ht="12.75">
      <c r="A93" s="155"/>
      <c r="B93" s="155"/>
      <c r="C93" s="155"/>
      <c r="D93" s="155"/>
      <c r="E93" s="155"/>
      <c r="F93" s="155"/>
      <c r="G93" s="155"/>
      <c r="H93" s="155"/>
      <c r="I93" s="155"/>
      <c r="J93" s="155"/>
      <c r="K93" s="25"/>
      <c r="L93" s="25"/>
      <c r="M93" s="25"/>
      <c r="N93" s="25"/>
    </row>
    <row r="94" spans="1:14" ht="12.75">
      <c r="A94" s="155"/>
      <c r="B94" s="155"/>
      <c r="C94" s="155"/>
      <c r="D94" s="155"/>
      <c r="E94" s="155"/>
      <c r="F94" s="155"/>
      <c r="G94" s="155"/>
      <c r="H94" s="155"/>
      <c r="I94" s="155"/>
      <c r="J94" s="155"/>
      <c r="K94" s="25"/>
      <c r="L94" s="25"/>
      <c r="M94" s="25"/>
      <c r="N94" s="25"/>
    </row>
    <row r="95" spans="1:14" ht="12.75">
      <c r="A95" s="155"/>
      <c r="B95" s="155"/>
      <c r="C95" s="155"/>
      <c r="D95" s="155"/>
      <c r="E95" s="155"/>
      <c r="F95" s="155"/>
      <c r="G95" s="155"/>
      <c r="H95" s="155"/>
      <c r="I95" s="155"/>
      <c r="J95" s="155"/>
      <c r="K95" s="25"/>
      <c r="L95" s="25"/>
      <c r="M95" s="25"/>
      <c r="N95" s="25"/>
    </row>
    <row r="96" spans="1:14" ht="12.75">
      <c r="A96" s="155"/>
      <c r="B96" s="155"/>
      <c r="C96" s="155"/>
      <c r="D96" s="155"/>
      <c r="E96" s="155"/>
      <c r="F96" s="155"/>
      <c r="G96" s="155"/>
      <c r="H96" s="155"/>
      <c r="I96" s="155"/>
      <c r="J96" s="155"/>
      <c r="K96" s="25"/>
      <c r="L96" s="25"/>
      <c r="M96" s="25"/>
      <c r="N96" s="25"/>
    </row>
    <row r="97" spans="1:14" ht="12.75">
      <c r="A97" s="155"/>
      <c r="B97" s="155"/>
      <c r="C97" s="155"/>
      <c r="D97" s="155"/>
      <c r="E97" s="155"/>
      <c r="F97" s="155"/>
      <c r="G97" s="155"/>
      <c r="H97" s="155"/>
      <c r="I97" s="155"/>
      <c r="J97" s="155"/>
      <c r="K97" s="25"/>
      <c r="L97" s="25"/>
      <c r="M97" s="25"/>
      <c r="N97" s="25"/>
    </row>
    <row r="98" spans="1:14" ht="12.75">
      <c r="A98" s="155"/>
      <c r="B98" s="155"/>
      <c r="C98" s="155"/>
      <c r="D98" s="155"/>
      <c r="E98" s="155"/>
      <c r="F98" s="155"/>
      <c r="G98" s="155"/>
      <c r="H98" s="155"/>
      <c r="I98" s="155"/>
      <c r="J98" s="155"/>
      <c r="K98" s="25"/>
      <c r="L98" s="25"/>
      <c r="M98" s="25"/>
      <c r="N98" s="25"/>
    </row>
    <row r="99" spans="1:14" ht="12.75">
      <c r="A99" s="155"/>
      <c r="B99" s="155"/>
      <c r="C99" s="155"/>
      <c r="D99" s="155"/>
      <c r="E99" s="155"/>
      <c r="F99" s="155"/>
      <c r="G99" s="155"/>
      <c r="H99" s="155"/>
      <c r="I99" s="155"/>
      <c r="J99" s="155"/>
      <c r="K99" s="25"/>
      <c r="L99" s="25"/>
      <c r="M99" s="25"/>
      <c r="N99" s="25"/>
    </row>
    <row r="100" spans="1:14" ht="12.75">
      <c r="A100" s="155"/>
      <c r="B100" s="155"/>
      <c r="C100" s="155"/>
      <c r="D100" s="155"/>
      <c r="E100" s="155"/>
      <c r="F100" s="155"/>
      <c r="G100" s="155"/>
      <c r="H100" s="155"/>
      <c r="I100" s="155"/>
      <c r="J100" s="155"/>
      <c r="K100" s="25"/>
      <c r="L100" s="25"/>
      <c r="M100" s="25"/>
      <c r="N100" s="25"/>
    </row>
    <row r="101" spans="1:14" ht="12.75">
      <c r="A101" s="155"/>
      <c r="B101" s="155"/>
      <c r="C101" s="155"/>
      <c r="D101" s="155"/>
      <c r="E101" s="155"/>
      <c r="F101" s="155"/>
      <c r="G101" s="155"/>
      <c r="H101" s="155"/>
      <c r="I101" s="155"/>
      <c r="J101" s="155"/>
      <c r="K101" s="25"/>
      <c r="L101" s="25"/>
      <c r="M101" s="25"/>
      <c r="N101" s="25"/>
    </row>
    <row r="102" spans="1:14" ht="12.75">
      <c r="A102" s="155"/>
      <c r="B102" s="155"/>
      <c r="C102" s="155"/>
      <c r="D102" s="155"/>
      <c r="E102" s="155"/>
      <c r="F102" s="155"/>
      <c r="G102" s="155"/>
      <c r="H102" s="155"/>
      <c r="I102" s="155"/>
      <c r="J102" s="155"/>
      <c r="K102" s="25"/>
      <c r="L102" s="25"/>
      <c r="M102" s="25"/>
      <c r="N102" s="25"/>
    </row>
    <row r="103" spans="1:14" ht="12.75">
      <c r="A103" s="155"/>
      <c r="B103" s="155"/>
      <c r="C103" s="155"/>
      <c r="D103" s="155"/>
      <c r="E103" s="155"/>
      <c r="F103" s="155"/>
      <c r="G103" s="155"/>
      <c r="H103" s="155"/>
      <c r="I103" s="155"/>
      <c r="J103" s="155"/>
      <c r="K103" s="25"/>
      <c r="L103" s="25"/>
      <c r="M103" s="25"/>
      <c r="N103" s="25"/>
    </row>
    <row r="104" spans="1:14" ht="12.75">
      <c r="A104" s="155"/>
      <c r="B104" s="155"/>
      <c r="C104" s="155"/>
      <c r="D104" s="155"/>
      <c r="E104" s="155"/>
      <c r="F104" s="155"/>
      <c r="G104" s="155"/>
      <c r="H104" s="155"/>
      <c r="I104" s="155"/>
      <c r="J104" s="155"/>
      <c r="K104" s="25"/>
      <c r="L104" s="25"/>
      <c r="M104" s="25"/>
      <c r="N104" s="25"/>
    </row>
    <row r="105" spans="1:14" ht="12.75">
      <c r="A105" s="155"/>
      <c r="B105" s="155"/>
      <c r="C105" s="155"/>
      <c r="D105" s="155"/>
      <c r="E105" s="155"/>
      <c r="F105" s="155"/>
      <c r="G105" s="155"/>
      <c r="H105" s="155"/>
      <c r="I105" s="155"/>
      <c r="J105" s="155"/>
      <c r="K105" s="25"/>
      <c r="L105" s="25"/>
      <c r="M105" s="25"/>
      <c r="N105" s="25"/>
    </row>
    <row r="106" spans="1:14" ht="12.75">
      <c r="A106" s="155"/>
      <c r="B106" s="155"/>
      <c r="C106" s="155"/>
      <c r="D106" s="155"/>
      <c r="E106" s="155"/>
      <c r="F106" s="155"/>
      <c r="G106" s="155"/>
      <c r="H106" s="155"/>
      <c r="I106" s="155"/>
      <c r="J106" s="155"/>
      <c r="K106" s="25"/>
      <c r="L106" s="25"/>
      <c r="M106" s="25"/>
      <c r="N106" s="25"/>
    </row>
    <row r="107" spans="1:14" ht="12.75">
      <c r="A107" s="155"/>
      <c r="B107" s="155"/>
      <c r="C107" s="155"/>
      <c r="D107" s="155"/>
      <c r="E107" s="155"/>
      <c r="F107" s="155"/>
      <c r="G107" s="155"/>
      <c r="H107" s="155"/>
      <c r="I107" s="155"/>
      <c r="J107" s="155"/>
      <c r="K107" s="25"/>
      <c r="L107" s="25"/>
      <c r="M107" s="25"/>
      <c r="N107" s="25"/>
    </row>
    <row r="108" spans="1:14" ht="12.75">
      <c r="A108" s="155"/>
      <c r="B108" s="155"/>
      <c r="C108" s="155"/>
      <c r="D108" s="155"/>
      <c r="E108" s="155"/>
      <c r="F108" s="155"/>
      <c r="G108" s="155"/>
      <c r="H108" s="155"/>
      <c r="I108" s="155"/>
      <c r="J108" s="155"/>
      <c r="K108" s="25"/>
      <c r="L108" s="25"/>
      <c r="M108" s="25"/>
      <c r="N108" s="25"/>
    </row>
    <row r="109" spans="1:14" ht="12.75">
      <c r="A109" s="155"/>
      <c r="B109" s="155"/>
      <c r="C109" s="155"/>
      <c r="D109" s="155"/>
      <c r="E109" s="155"/>
      <c r="F109" s="155"/>
      <c r="G109" s="155"/>
      <c r="H109" s="155"/>
      <c r="I109" s="155"/>
      <c r="J109" s="155"/>
      <c r="K109" s="25"/>
      <c r="L109" s="25"/>
      <c r="M109" s="25"/>
      <c r="N109" s="25"/>
    </row>
    <row r="110" spans="1:14" ht="12.75">
      <c r="A110" s="155"/>
      <c r="B110" s="155"/>
      <c r="C110" s="155"/>
      <c r="D110" s="155"/>
      <c r="E110" s="155"/>
      <c r="F110" s="155"/>
      <c r="G110" s="155"/>
      <c r="H110" s="155"/>
      <c r="I110" s="155"/>
      <c r="J110" s="155"/>
      <c r="K110" s="25"/>
      <c r="L110" s="25"/>
      <c r="M110" s="25"/>
      <c r="N110" s="25"/>
    </row>
    <row r="111" spans="1:14" ht="12.75">
      <c r="A111" s="155"/>
      <c r="B111" s="155"/>
      <c r="C111" s="155"/>
      <c r="D111" s="155"/>
      <c r="E111" s="155"/>
      <c r="F111" s="155"/>
      <c r="G111" s="155"/>
      <c r="H111" s="155"/>
      <c r="I111" s="155"/>
      <c r="J111" s="155"/>
      <c r="K111" s="25"/>
      <c r="L111" s="25"/>
      <c r="M111" s="25"/>
      <c r="N111" s="25"/>
    </row>
    <row r="112" spans="1:14" ht="12.75">
      <c r="A112" s="155"/>
      <c r="B112" s="155"/>
      <c r="C112" s="155"/>
      <c r="D112" s="155"/>
      <c r="E112" s="155"/>
      <c r="F112" s="155"/>
      <c r="G112" s="155"/>
      <c r="H112" s="155"/>
      <c r="I112" s="155"/>
      <c r="J112" s="155"/>
      <c r="K112" s="25"/>
      <c r="L112" s="25"/>
      <c r="M112" s="25"/>
      <c r="N112" s="25"/>
    </row>
    <row r="113" spans="1:14" ht="12.75">
      <c r="A113" s="155"/>
      <c r="B113" s="155"/>
      <c r="C113" s="155"/>
      <c r="D113" s="155"/>
      <c r="E113" s="155"/>
      <c r="F113" s="155"/>
      <c r="G113" s="155"/>
      <c r="H113" s="155"/>
      <c r="I113" s="155"/>
      <c r="J113" s="155"/>
      <c r="K113" s="25"/>
      <c r="L113" s="25"/>
      <c r="M113" s="25"/>
      <c r="N113" s="25"/>
    </row>
    <row r="114" spans="1:14" ht="12.75">
      <c r="A114" s="155"/>
      <c r="B114" s="155"/>
      <c r="C114" s="155"/>
      <c r="D114" s="155"/>
      <c r="E114" s="155"/>
      <c r="F114" s="155"/>
      <c r="G114" s="155"/>
      <c r="H114" s="155"/>
      <c r="I114" s="155"/>
      <c r="J114" s="155"/>
      <c r="K114" s="25"/>
      <c r="L114" s="25"/>
      <c r="M114" s="25"/>
      <c r="N114" s="25"/>
    </row>
    <row r="115" spans="1:14" ht="12.75">
      <c r="A115" s="155"/>
      <c r="B115" s="155"/>
      <c r="C115" s="155"/>
      <c r="D115" s="155"/>
      <c r="E115" s="155"/>
      <c r="F115" s="155"/>
      <c r="G115" s="155"/>
      <c r="H115" s="155"/>
      <c r="I115" s="155"/>
      <c r="J115" s="155"/>
      <c r="K115" s="25"/>
      <c r="L115" s="25"/>
      <c r="M115" s="25"/>
      <c r="N115" s="25"/>
    </row>
    <row r="116" spans="1:14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</row>
    <row r="117" spans="1:14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</row>
    <row r="118" spans="1:14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</row>
    <row r="119" spans="1:11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</sheetData>
  <sheetProtection/>
  <mergeCells count="31">
    <mergeCell ref="A57:J57"/>
    <mergeCell ref="A58:J58"/>
    <mergeCell ref="A59:J59"/>
    <mergeCell ref="A60:J60"/>
    <mergeCell ref="A61:J61"/>
    <mergeCell ref="A63:B63"/>
    <mergeCell ref="A51:J51"/>
    <mergeCell ref="A52:J52"/>
    <mergeCell ref="A53:J53"/>
    <mergeCell ref="A54:J54"/>
    <mergeCell ref="A55:J55"/>
    <mergeCell ref="A56:J56"/>
    <mergeCell ref="A34:J34"/>
    <mergeCell ref="A35:J35"/>
    <mergeCell ref="A36:J36"/>
    <mergeCell ref="A38:B38"/>
    <mergeCell ref="A39:J41"/>
    <mergeCell ref="A50:B50"/>
    <mergeCell ref="A28:J28"/>
    <mergeCell ref="A29:J29"/>
    <mergeCell ref="A30:J30"/>
    <mergeCell ref="A31:J31"/>
    <mergeCell ref="A32:J32"/>
    <mergeCell ref="A33:K33"/>
    <mergeCell ref="E3:I3"/>
    <mergeCell ref="A5:I5"/>
    <mergeCell ref="B6:J6"/>
    <mergeCell ref="A25:B25"/>
    <mergeCell ref="A26:J26"/>
    <mergeCell ref="A27:J27"/>
    <mergeCell ref="A22:K23"/>
  </mergeCells>
  <dataValidations count="1">
    <dataValidation type="whole" operator="equal" allowBlank="1" showInputMessage="1" showErrorMessage="1" sqref="J40:J47 J9:J19">
      <formula1>1</formula1>
    </dataValidation>
  </dataValidations>
  <printOptions/>
  <pageMargins left="0.7" right="0.7" top="0.75" bottom="0.75" header="0.3" footer="0.3"/>
  <pageSetup horizontalDpi="600" verticalDpi="600" orientation="landscape" paperSize="9" scale="89" r:id="rId1"/>
  <colBreaks count="1" manualBreakCount="1">
    <brk id="11" max="65535" man="1"/>
  </colBreaks>
  <ignoredErrors>
    <ignoredError sqref="J20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K57"/>
  <sheetViews>
    <sheetView view="pageBreakPreview" zoomScale="120" zoomScaleSheetLayoutView="120" zoomScalePageLayoutView="0" workbookViewId="0" topLeftCell="A12">
      <selection activeCell="A10" sqref="A10:A36"/>
    </sheetView>
  </sheetViews>
  <sheetFormatPr defaultColWidth="9.140625" defaultRowHeight="12.75"/>
  <cols>
    <col min="1" max="1" width="5.57421875" style="0" customWidth="1"/>
    <col min="2" max="2" width="27.7109375" style="0" customWidth="1"/>
    <col min="6" max="6" width="11.140625" style="0" customWidth="1"/>
    <col min="10" max="10" width="12.8515625" style="0" customWidth="1"/>
    <col min="11" max="11" width="10.8515625" style="0" customWidth="1"/>
  </cols>
  <sheetData>
    <row r="1" ht="12.75">
      <c r="C1" t="s">
        <v>181</v>
      </c>
    </row>
    <row r="3" spans="1:10" s="1" customFormat="1" ht="15">
      <c r="A3" s="1" t="s">
        <v>182</v>
      </c>
      <c r="B3" s="2"/>
      <c r="C3" s="11"/>
      <c r="D3" s="9"/>
      <c r="E3" s="266">
        <f>+C104</f>
        <v>0</v>
      </c>
      <c r="F3" s="266"/>
      <c r="G3" s="266"/>
      <c r="H3" s="266"/>
      <c r="I3" s="266"/>
      <c r="J3" s="133"/>
    </row>
    <row r="6" spans="2:6" ht="17.25">
      <c r="B6" s="277" t="s">
        <v>444</v>
      </c>
      <c r="C6" s="277"/>
      <c r="D6" s="277"/>
      <c r="E6" s="277"/>
      <c r="F6" s="277"/>
    </row>
    <row r="8" spans="1:11" s="26" customFormat="1" ht="66.75" customHeight="1">
      <c r="A8" s="62" t="s">
        <v>18</v>
      </c>
      <c r="B8" s="62" t="s">
        <v>16</v>
      </c>
      <c r="C8" s="62" t="s">
        <v>17</v>
      </c>
      <c r="D8" s="62" t="s">
        <v>168</v>
      </c>
      <c r="E8" s="64" t="s">
        <v>19</v>
      </c>
      <c r="F8" s="64" t="s">
        <v>97</v>
      </c>
      <c r="G8" s="64" t="s">
        <v>99</v>
      </c>
      <c r="H8" s="64" t="s">
        <v>98</v>
      </c>
      <c r="I8" s="64" t="s">
        <v>93</v>
      </c>
      <c r="J8" s="182" t="s">
        <v>237</v>
      </c>
      <c r="K8" s="65" t="s">
        <v>169</v>
      </c>
    </row>
    <row r="9" spans="1:11" s="26" customFormat="1" ht="20.25">
      <c r="A9" s="62">
        <v>1</v>
      </c>
      <c r="B9" s="62">
        <v>2</v>
      </c>
      <c r="C9" s="62">
        <v>3</v>
      </c>
      <c r="D9" s="62">
        <v>4</v>
      </c>
      <c r="E9" s="63">
        <v>5</v>
      </c>
      <c r="F9" s="63">
        <v>6</v>
      </c>
      <c r="G9" s="64" t="s">
        <v>100</v>
      </c>
      <c r="H9" s="63" t="s">
        <v>95</v>
      </c>
      <c r="I9" s="63" t="s">
        <v>96</v>
      </c>
      <c r="J9" s="71">
        <v>10</v>
      </c>
      <c r="K9" s="71">
        <v>11</v>
      </c>
    </row>
    <row r="10" spans="1:11" s="38" customFormat="1" ht="12.75">
      <c r="A10" s="187">
        <v>1</v>
      </c>
      <c r="B10" s="43" t="s">
        <v>249</v>
      </c>
      <c r="C10" s="72">
        <v>5</v>
      </c>
      <c r="D10" s="72" t="s">
        <v>20</v>
      </c>
      <c r="E10" s="43"/>
      <c r="F10" s="48"/>
      <c r="G10" s="48">
        <f aca="true" t="shared" si="0" ref="G10:G28">C10*F10</f>
        <v>0</v>
      </c>
      <c r="H10" s="49">
        <f aca="true" t="shared" si="1" ref="H10:H28">G10*0.095</f>
        <v>0</v>
      </c>
      <c r="I10" s="50">
        <f aca="true" t="shared" si="2" ref="I10:I28">G10+H10</f>
        <v>0</v>
      </c>
      <c r="J10" s="191"/>
      <c r="K10" s="169"/>
    </row>
    <row r="11" spans="1:11" s="38" customFormat="1" ht="12.75">
      <c r="A11" s="187">
        <v>2</v>
      </c>
      <c r="B11" s="43" t="s">
        <v>155</v>
      </c>
      <c r="C11" s="72">
        <v>5</v>
      </c>
      <c r="D11" s="72" t="s">
        <v>22</v>
      </c>
      <c r="E11" s="43"/>
      <c r="F11" s="48"/>
      <c r="G11" s="48">
        <f t="shared" si="0"/>
        <v>0</v>
      </c>
      <c r="H11" s="49">
        <f t="shared" si="1"/>
        <v>0</v>
      </c>
      <c r="I11" s="50">
        <f t="shared" si="2"/>
        <v>0</v>
      </c>
      <c r="J11" s="191"/>
      <c r="K11" s="169"/>
    </row>
    <row r="12" spans="1:11" s="38" customFormat="1" ht="12.75">
      <c r="A12" s="187">
        <v>3</v>
      </c>
      <c r="B12" s="43" t="s">
        <v>250</v>
      </c>
      <c r="C12" s="72">
        <v>5</v>
      </c>
      <c r="D12" s="72" t="s">
        <v>22</v>
      </c>
      <c r="E12" s="43"/>
      <c r="F12" s="48"/>
      <c r="G12" s="48">
        <f t="shared" si="0"/>
        <v>0</v>
      </c>
      <c r="H12" s="49">
        <f t="shared" si="1"/>
        <v>0</v>
      </c>
      <c r="I12" s="50">
        <f t="shared" si="2"/>
        <v>0</v>
      </c>
      <c r="J12" s="191"/>
      <c r="K12" s="169"/>
    </row>
    <row r="13" spans="1:11" s="38" customFormat="1" ht="12.75">
      <c r="A13" s="187">
        <v>4</v>
      </c>
      <c r="B13" s="43" t="s">
        <v>251</v>
      </c>
      <c r="C13" s="72">
        <v>5</v>
      </c>
      <c r="D13" s="72" t="s">
        <v>22</v>
      </c>
      <c r="E13" s="43"/>
      <c r="F13" s="48"/>
      <c r="G13" s="48">
        <f t="shared" si="0"/>
        <v>0</v>
      </c>
      <c r="H13" s="49">
        <f t="shared" si="1"/>
        <v>0</v>
      </c>
      <c r="I13" s="50">
        <f t="shared" si="2"/>
        <v>0</v>
      </c>
      <c r="J13" s="191"/>
      <c r="K13" s="169"/>
    </row>
    <row r="14" spans="1:11" s="38" customFormat="1" ht="12.75">
      <c r="A14" s="187">
        <v>5</v>
      </c>
      <c r="B14" s="43" t="s">
        <v>152</v>
      </c>
      <c r="C14" s="72">
        <v>30</v>
      </c>
      <c r="D14" s="72" t="s">
        <v>20</v>
      </c>
      <c r="E14" s="43"/>
      <c r="F14" s="48"/>
      <c r="G14" s="48">
        <f t="shared" si="0"/>
        <v>0</v>
      </c>
      <c r="H14" s="49">
        <f t="shared" si="1"/>
        <v>0</v>
      </c>
      <c r="I14" s="50">
        <f t="shared" si="2"/>
        <v>0</v>
      </c>
      <c r="J14" s="191"/>
      <c r="K14" s="169"/>
    </row>
    <row r="15" spans="1:11" s="38" customFormat="1" ht="12.75">
      <c r="A15" s="187">
        <v>6</v>
      </c>
      <c r="B15" s="43" t="s">
        <v>253</v>
      </c>
      <c r="C15" s="86">
        <v>15</v>
      </c>
      <c r="D15" s="72" t="s">
        <v>20</v>
      </c>
      <c r="E15" s="43"/>
      <c r="F15" s="48"/>
      <c r="G15" s="48">
        <f t="shared" si="0"/>
        <v>0</v>
      </c>
      <c r="H15" s="49">
        <f t="shared" si="1"/>
        <v>0</v>
      </c>
      <c r="I15" s="50">
        <f t="shared" si="2"/>
        <v>0</v>
      </c>
      <c r="J15" s="191"/>
      <c r="K15" s="169"/>
    </row>
    <row r="16" spans="1:11" s="38" customFormat="1" ht="12.75">
      <c r="A16" s="187">
        <v>7</v>
      </c>
      <c r="B16" s="43" t="s">
        <v>445</v>
      </c>
      <c r="C16" s="72">
        <v>80</v>
      </c>
      <c r="D16" s="72" t="s">
        <v>22</v>
      </c>
      <c r="E16" s="43"/>
      <c r="F16" s="48"/>
      <c r="G16" s="48">
        <f t="shared" si="0"/>
        <v>0</v>
      </c>
      <c r="H16" s="49">
        <f t="shared" si="1"/>
        <v>0</v>
      </c>
      <c r="I16" s="50">
        <f t="shared" si="2"/>
        <v>0</v>
      </c>
      <c r="J16" s="191"/>
      <c r="K16" s="169"/>
    </row>
    <row r="17" spans="1:11" s="38" customFormat="1" ht="12.75">
      <c r="A17" s="187">
        <v>8</v>
      </c>
      <c r="B17" s="43" t="s">
        <v>254</v>
      </c>
      <c r="C17" s="72">
        <v>80</v>
      </c>
      <c r="D17" s="72" t="s">
        <v>20</v>
      </c>
      <c r="E17" s="43"/>
      <c r="F17" s="48"/>
      <c r="G17" s="48">
        <f t="shared" si="0"/>
        <v>0</v>
      </c>
      <c r="H17" s="49">
        <f t="shared" si="1"/>
        <v>0</v>
      </c>
      <c r="I17" s="50">
        <f t="shared" si="2"/>
        <v>0</v>
      </c>
      <c r="J17" s="191"/>
      <c r="K17" s="169"/>
    </row>
    <row r="18" spans="1:11" s="38" customFormat="1" ht="12.75">
      <c r="A18" s="187">
        <v>9</v>
      </c>
      <c r="B18" s="43" t="s">
        <v>524</v>
      </c>
      <c r="C18" s="72">
        <v>20</v>
      </c>
      <c r="D18" s="72" t="s">
        <v>20</v>
      </c>
      <c r="E18" s="43"/>
      <c r="F18" s="48"/>
      <c r="G18" s="48">
        <f t="shared" si="0"/>
        <v>0</v>
      </c>
      <c r="H18" s="49">
        <f t="shared" si="1"/>
        <v>0</v>
      </c>
      <c r="I18" s="50">
        <f t="shared" si="2"/>
        <v>0</v>
      </c>
      <c r="J18" s="191"/>
      <c r="K18" s="169"/>
    </row>
    <row r="19" spans="1:11" s="38" customFormat="1" ht="12.75">
      <c r="A19" s="187">
        <v>10</v>
      </c>
      <c r="B19" s="43" t="s">
        <v>446</v>
      </c>
      <c r="C19" s="72">
        <v>30</v>
      </c>
      <c r="D19" s="72" t="s">
        <v>20</v>
      </c>
      <c r="E19" s="43"/>
      <c r="F19" s="48"/>
      <c r="G19" s="48">
        <f t="shared" si="0"/>
        <v>0</v>
      </c>
      <c r="H19" s="49">
        <f t="shared" si="1"/>
        <v>0</v>
      </c>
      <c r="I19" s="50">
        <f t="shared" si="2"/>
        <v>0</v>
      </c>
      <c r="J19" s="191"/>
      <c r="K19" s="169"/>
    </row>
    <row r="20" spans="1:11" s="38" customFormat="1" ht="12.75">
      <c r="A20" s="187">
        <v>11</v>
      </c>
      <c r="B20" s="43" t="s">
        <v>153</v>
      </c>
      <c r="C20" s="72">
        <v>215</v>
      </c>
      <c r="D20" s="72" t="s">
        <v>22</v>
      </c>
      <c r="E20" s="43"/>
      <c r="F20" s="48"/>
      <c r="G20" s="48">
        <f t="shared" si="0"/>
        <v>0</v>
      </c>
      <c r="H20" s="49">
        <f t="shared" si="1"/>
        <v>0</v>
      </c>
      <c r="I20" s="50">
        <f t="shared" si="2"/>
        <v>0</v>
      </c>
      <c r="J20" s="191"/>
      <c r="K20" s="169"/>
    </row>
    <row r="21" spans="1:11" s="38" customFormat="1" ht="12.75">
      <c r="A21" s="187">
        <v>12</v>
      </c>
      <c r="B21" s="43" t="s">
        <v>156</v>
      </c>
      <c r="C21" s="72">
        <v>15</v>
      </c>
      <c r="D21" s="72" t="s">
        <v>20</v>
      </c>
      <c r="E21" s="43"/>
      <c r="F21" s="48"/>
      <c r="G21" s="48">
        <f t="shared" si="0"/>
        <v>0</v>
      </c>
      <c r="H21" s="49">
        <f t="shared" si="1"/>
        <v>0</v>
      </c>
      <c r="I21" s="50">
        <f t="shared" si="2"/>
        <v>0</v>
      </c>
      <c r="J21" s="191"/>
      <c r="K21" s="169"/>
    </row>
    <row r="22" spans="1:11" s="38" customFormat="1" ht="12.75">
      <c r="A22" s="187">
        <v>13</v>
      </c>
      <c r="B22" s="43" t="s">
        <v>195</v>
      </c>
      <c r="C22" s="72">
        <v>8</v>
      </c>
      <c r="D22" s="72" t="s">
        <v>20</v>
      </c>
      <c r="E22" s="43"/>
      <c r="F22" s="48"/>
      <c r="G22" s="48">
        <f t="shared" si="0"/>
        <v>0</v>
      </c>
      <c r="H22" s="49">
        <f t="shared" si="1"/>
        <v>0</v>
      </c>
      <c r="I22" s="50">
        <f t="shared" si="2"/>
        <v>0</v>
      </c>
      <c r="J22" s="191"/>
      <c r="K22" s="169"/>
    </row>
    <row r="23" spans="1:11" s="38" customFormat="1" ht="12.75">
      <c r="A23" s="187">
        <v>14</v>
      </c>
      <c r="B23" s="43" t="s">
        <v>194</v>
      </c>
      <c r="C23" s="72">
        <v>30</v>
      </c>
      <c r="D23" s="72" t="s">
        <v>20</v>
      </c>
      <c r="E23" s="43"/>
      <c r="F23" s="48"/>
      <c r="G23" s="48">
        <f t="shared" si="0"/>
        <v>0</v>
      </c>
      <c r="H23" s="49">
        <f t="shared" si="1"/>
        <v>0</v>
      </c>
      <c r="I23" s="50">
        <f t="shared" si="2"/>
        <v>0</v>
      </c>
      <c r="J23" s="191"/>
      <c r="K23" s="169"/>
    </row>
    <row r="24" spans="1:11" s="38" customFormat="1" ht="12.75">
      <c r="A24" s="187">
        <v>15</v>
      </c>
      <c r="B24" s="43" t="s">
        <v>192</v>
      </c>
      <c r="C24" s="72">
        <v>30</v>
      </c>
      <c r="D24" s="72" t="s">
        <v>20</v>
      </c>
      <c r="E24" s="43"/>
      <c r="F24" s="48"/>
      <c r="G24" s="48">
        <f t="shared" si="0"/>
        <v>0</v>
      </c>
      <c r="H24" s="49">
        <f t="shared" si="1"/>
        <v>0</v>
      </c>
      <c r="I24" s="50">
        <f t="shared" si="2"/>
        <v>0</v>
      </c>
      <c r="J24" s="191"/>
      <c r="K24" s="169"/>
    </row>
    <row r="25" spans="1:11" s="38" customFormat="1" ht="12.75">
      <c r="A25" s="187">
        <v>16</v>
      </c>
      <c r="B25" s="43" t="s">
        <v>257</v>
      </c>
      <c r="C25" s="72">
        <v>70</v>
      </c>
      <c r="D25" s="72" t="s">
        <v>20</v>
      </c>
      <c r="E25" s="43"/>
      <c r="F25" s="48"/>
      <c r="G25" s="48">
        <f t="shared" si="0"/>
        <v>0</v>
      </c>
      <c r="H25" s="49">
        <f t="shared" si="1"/>
        <v>0</v>
      </c>
      <c r="I25" s="50">
        <f t="shared" si="2"/>
        <v>0</v>
      </c>
      <c r="J25" s="191"/>
      <c r="K25" s="169"/>
    </row>
    <row r="26" spans="1:11" s="38" customFormat="1" ht="12.75">
      <c r="A26" s="187">
        <v>17</v>
      </c>
      <c r="B26" s="43" t="s">
        <v>258</v>
      </c>
      <c r="C26" s="72">
        <v>15</v>
      </c>
      <c r="D26" s="72" t="s">
        <v>20</v>
      </c>
      <c r="E26" s="43"/>
      <c r="F26" s="48"/>
      <c r="G26" s="48">
        <f t="shared" si="0"/>
        <v>0</v>
      </c>
      <c r="H26" s="49">
        <f t="shared" si="1"/>
        <v>0</v>
      </c>
      <c r="I26" s="50">
        <f t="shared" si="2"/>
        <v>0</v>
      </c>
      <c r="J26" s="191"/>
      <c r="K26" s="169"/>
    </row>
    <row r="27" spans="1:11" s="38" customFormat="1" ht="12.75">
      <c r="A27" s="187">
        <v>18</v>
      </c>
      <c r="B27" s="43" t="s">
        <v>193</v>
      </c>
      <c r="C27" s="72">
        <v>15</v>
      </c>
      <c r="D27" s="72" t="s">
        <v>20</v>
      </c>
      <c r="E27" s="43"/>
      <c r="F27" s="48"/>
      <c r="G27" s="48">
        <f t="shared" si="0"/>
        <v>0</v>
      </c>
      <c r="H27" s="49">
        <f t="shared" si="1"/>
        <v>0</v>
      </c>
      <c r="I27" s="50">
        <f t="shared" si="2"/>
        <v>0</v>
      </c>
      <c r="J27" s="191"/>
      <c r="K27" s="169"/>
    </row>
    <row r="28" spans="1:11" s="38" customFormat="1" ht="12.75">
      <c r="A28" s="187">
        <v>19</v>
      </c>
      <c r="B28" s="43" t="s">
        <v>479</v>
      </c>
      <c r="C28" s="72">
        <v>20</v>
      </c>
      <c r="D28" s="72" t="s">
        <v>20</v>
      </c>
      <c r="E28" s="43"/>
      <c r="F28" s="48"/>
      <c r="G28" s="48">
        <f t="shared" si="0"/>
        <v>0</v>
      </c>
      <c r="H28" s="49">
        <f t="shared" si="1"/>
        <v>0</v>
      </c>
      <c r="I28" s="50">
        <f t="shared" si="2"/>
        <v>0</v>
      </c>
      <c r="J28" s="191"/>
      <c r="K28" s="169"/>
    </row>
    <row r="29" spans="1:11" s="38" customFormat="1" ht="16.5" customHeight="1">
      <c r="A29" s="187">
        <v>20</v>
      </c>
      <c r="B29" s="43" t="s">
        <v>275</v>
      </c>
      <c r="C29" s="86">
        <v>200</v>
      </c>
      <c r="D29" s="72" t="s">
        <v>22</v>
      </c>
      <c r="E29" s="43"/>
      <c r="F29" s="48"/>
      <c r="G29" s="48">
        <f aca="true" t="shared" si="3" ref="G29:G36">C29*F29</f>
        <v>0</v>
      </c>
      <c r="H29" s="49">
        <f aca="true" t="shared" si="4" ref="H29:H36">G29*0.095</f>
        <v>0</v>
      </c>
      <c r="I29" s="50">
        <f aca="true" t="shared" si="5" ref="I29:I36">G29+H29</f>
        <v>0</v>
      </c>
      <c r="J29" s="191"/>
      <c r="K29" s="169"/>
    </row>
    <row r="30" spans="1:11" s="38" customFormat="1" ht="12.75">
      <c r="A30" s="187">
        <v>21</v>
      </c>
      <c r="B30" s="43" t="s">
        <v>151</v>
      </c>
      <c r="C30" s="72">
        <v>15</v>
      </c>
      <c r="D30" s="72" t="s">
        <v>20</v>
      </c>
      <c r="E30" s="43"/>
      <c r="F30" s="48"/>
      <c r="G30" s="48">
        <f t="shared" si="3"/>
        <v>0</v>
      </c>
      <c r="H30" s="49">
        <f t="shared" si="4"/>
        <v>0</v>
      </c>
      <c r="I30" s="50">
        <f t="shared" si="5"/>
        <v>0</v>
      </c>
      <c r="J30" s="191"/>
      <c r="K30" s="169"/>
    </row>
    <row r="31" spans="1:11" s="38" customFormat="1" ht="12.75">
      <c r="A31" s="187">
        <v>22</v>
      </c>
      <c r="B31" s="43" t="s">
        <v>525</v>
      </c>
      <c r="C31" s="72">
        <v>30</v>
      </c>
      <c r="D31" s="72" t="s">
        <v>20</v>
      </c>
      <c r="E31" s="43"/>
      <c r="F31" s="48"/>
      <c r="G31" s="48">
        <f t="shared" si="3"/>
        <v>0</v>
      </c>
      <c r="H31" s="49">
        <f t="shared" si="4"/>
        <v>0</v>
      </c>
      <c r="I31" s="50">
        <f t="shared" si="5"/>
        <v>0</v>
      </c>
      <c r="J31" s="191"/>
      <c r="K31" s="169"/>
    </row>
    <row r="32" spans="1:11" s="38" customFormat="1" ht="12.75">
      <c r="A32" s="187">
        <v>23</v>
      </c>
      <c r="B32" s="43" t="s">
        <v>154</v>
      </c>
      <c r="C32" s="72">
        <v>35</v>
      </c>
      <c r="D32" s="72" t="s">
        <v>20</v>
      </c>
      <c r="E32" s="43"/>
      <c r="F32" s="48"/>
      <c r="G32" s="48">
        <f t="shared" si="3"/>
        <v>0</v>
      </c>
      <c r="H32" s="49">
        <f t="shared" si="4"/>
        <v>0</v>
      </c>
      <c r="I32" s="50">
        <f t="shared" si="5"/>
        <v>0</v>
      </c>
      <c r="J32" s="191"/>
      <c r="K32" s="169"/>
    </row>
    <row r="33" spans="1:11" s="38" customFormat="1" ht="12.75">
      <c r="A33" s="187">
        <v>24</v>
      </c>
      <c r="B33" s="43" t="s">
        <v>259</v>
      </c>
      <c r="C33" s="72">
        <v>35</v>
      </c>
      <c r="D33" s="72" t="s">
        <v>20</v>
      </c>
      <c r="E33" s="43"/>
      <c r="F33" s="48"/>
      <c r="G33" s="48">
        <f t="shared" si="3"/>
        <v>0</v>
      </c>
      <c r="H33" s="49">
        <f t="shared" si="4"/>
        <v>0</v>
      </c>
      <c r="I33" s="50">
        <f t="shared" si="5"/>
        <v>0</v>
      </c>
      <c r="J33" s="191"/>
      <c r="K33" s="169"/>
    </row>
    <row r="34" spans="1:11" s="38" customFormat="1" ht="12.75">
      <c r="A34" s="187">
        <v>25</v>
      </c>
      <c r="B34" s="43" t="s">
        <v>518</v>
      </c>
      <c r="C34" s="72">
        <v>20</v>
      </c>
      <c r="D34" s="72" t="s">
        <v>22</v>
      </c>
      <c r="E34" s="43"/>
      <c r="F34" s="48"/>
      <c r="G34" s="48">
        <f t="shared" si="3"/>
        <v>0</v>
      </c>
      <c r="H34" s="49">
        <f t="shared" si="4"/>
        <v>0</v>
      </c>
      <c r="I34" s="50">
        <f t="shared" si="5"/>
        <v>0</v>
      </c>
      <c r="J34" s="191"/>
      <c r="K34" s="169"/>
    </row>
    <row r="35" spans="1:11" s="38" customFormat="1" ht="12.75">
      <c r="A35" s="187">
        <v>26</v>
      </c>
      <c r="B35" s="43" t="s">
        <v>150</v>
      </c>
      <c r="C35" s="72">
        <v>30</v>
      </c>
      <c r="D35" s="72" t="s">
        <v>20</v>
      </c>
      <c r="E35" s="43"/>
      <c r="F35" s="48"/>
      <c r="G35" s="48">
        <f t="shared" si="3"/>
        <v>0</v>
      </c>
      <c r="H35" s="49">
        <f t="shared" si="4"/>
        <v>0</v>
      </c>
      <c r="I35" s="50">
        <f t="shared" si="5"/>
        <v>0</v>
      </c>
      <c r="J35" s="191"/>
      <c r="K35" s="169"/>
    </row>
    <row r="36" spans="1:11" s="38" customFormat="1" ht="12.75">
      <c r="A36" s="187">
        <v>27</v>
      </c>
      <c r="B36" s="43" t="s">
        <v>260</v>
      </c>
      <c r="C36" s="72">
        <v>45</v>
      </c>
      <c r="D36" s="72" t="s">
        <v>22</v>
      </c>
      <c r="E36" s="43"/>
      <c r="F36" s="48"/>
      <c r="G36" s="48">
        <f t="shared" si="3"/>
        <v>0</v>
      </c>
      <c r="H36" s="49">
        <f t="shared" si="4"/>
        <v>0</v>
      </c>
      <c r="I36" s="50">
        <f t="shared" si="5"/>
        <v>0</v>
      </c>
      <c r="J36" s="191"/>
      <c r="K36" s="169"/>
    </row>
    <row r="37" spans="1:11" ht="13.5">
      <c r="A37" s="125"/>
      <c r="B37" s="126" t="s">
        <v>171</v>
      </c>
      <c r="C37" s="127" t="s">
        <v>170</v>
      </c>
      <c r="D37" s="128" t="s">
        <v>170</v>
      </c>
      <c r="E37" s="128" t="s">
        <v>170</v>
      </c>
      <c r="F37" s="128" t="s">
        <v>170</v>
      </c>
      <c r="G37" s="217">
        <f>SUM(G10:G36)</f>
        <v>0</v>
      </c>
      <c r="H37" s="217">
        <f>SUM(H10:H36)</f>
        <v>0</v>
      </c>
      <c r="I37" s="217">
        <f>SUM(I10:I36)</f>
        <v>0</v>
      </c>
      <c r="J37" s="192">
        <f>SUM(J10:J36)</f>
        <v>0</v>
      </c>
      <c r="K37" s="170"/>
    </row>
    <row r="38" spans="1:11" ht="13.5">
      <c r="A38" s="240"/>
      <c r="B38" s="246"/>
      <c r="C38" s="247"/>
      <c r="D38" s="248"/>
      <c r="E38" s="248"/>
      <c r="F38" s="248"/>
      <c r="G38" s="257"/>
      <c r="H38" s="257"/>
      <c r="I38" s="257"/>
      <c r="J38" s="258"/>
      <c r="K38" s="250"/>
    </row>
    <row r="39" spans="1:11" ht="12.75">
      <c r="A39" s="280" t="s">
        <v>734</v>
      </c>
      <c r="B39" s="280"/>
      <c r="C39" s="280"/>
      <c r="D39" s="280"/>
      <c r="E39" s="280"/>
      <c r="F39" s="280"/>
      <c r="G39" s="280"/>
      <c r="H39" s="280"/>
      <c r="I39" s="280"/>
      <c r="J39" s="280"/>
      <c r="K39" s="280"/>
    </row>
    <row r="40" spans="1:11" ht="12.75">
      <c r="A40" s="281"/>
      <c r="B40" s="281"/>
      <c r="C40" s="281"/>
      <c r="D40" s="281"/>
      <c r="E40" s="281"/>
      <c r="F40" s="281"/>
      <c r="G40" s="281"/>
      <c r="H40" s="281"/>
      <c r="I40" s="281"/>
      <c r="J40" s="281"/>
      <c r="K40" s="281"/>
    </row>
    <row r="42" spans="1:10" ht="13.5">
      <c r="A42" s="269" t="s">
        <v>172</v>
      </c>
      <c r="B42" s="269"/>
      <c r="C42" s="9"/>
      <c r="D42" s="110"/>
      <c r="E42" s="5"/>
      <c r="F42" s="5"/>
      <c r="G42" s="5"/>
      <c r="H42" s="5"/>
      <c r="I42" s="5"/>
      <c r="J42" s="5"/>
    </row>
    <row r="43" spans="1:10" ht="13.5">
      <c r="A43" s="263" t="s">
        <v>173</v>
      </c>
      <c r="B43" s="263"/>
      <c r="C43" s="263"/>
      <c r="D43" s="263"/>
      <c r="E43" s="263"/>
      <c r="F43" s="263"/>
      <c r="G43" s="263"/>
      <c r="H43" s="263"/>
      <c r="I43" s="263"/>
      <c r="J43" s="263"/>
    </row>
    <row r="44" spans="1:10" ht="13.5">
      <c r="A44" s="263" t="s">
        <v>174</v>
      </c>
      <c r="B44" s="263"/>
      <c r="C44" s="263"/>
      <c r="D44" s="263"/>
      <c r="E44" s="263"/>
      <c r="F44" s="263"/>
      <c r="G44" s="263"/>
      <c r="H44" s="263"/>
      <c r="I44" s="263"/>
      <c r="J44" s="263"/>
    </row>
    <row r="45" spans="1:10" ht="13.5">
      <c r="A45" s="263" t="s">
        <v>175</v>
      </c>
      <c r="B45" s="263"/>
      <c r="C45" s="263"/>
      <c r="D45" s="263"/>
      <c r="E45" s="263"/>
      <c r="F45" s="263"/>
      <c r="G45" s="263"/>
      <c r="H45" s="263"/>
      <c r="I45" s="263"/>
      <c r="J45" s="263"/>
    </row>
    <row r="46" spans="1:10" ht="13.5">
      <c r="A46" s="263" t="s">
        <v>176</v>
      </c>
      <c r="B46" s="263"/>
      <c r="C46" s="263"/>
      <c r="D46" s="263"/>
      <c r="E46" s="263"/>
      <c r="F46" s="263"/>
      <c r="G46" s="263"/>
      <c r="H46" s="263"/>
      <c r="I46" s="263"/>
      <c r="J46" s="263"/>
    </row>
    <row r="47" spans="1:10" ht="13.5">
      <c r="A47" s="263" t="s">
        <v>183</v>
      </c>
      <c r="B47" s="263"/>
      <c r="C47" s="263"/>
      <c r="D47" s="263"/>
      <c r="E47" s="263"/>
      <c r="F47" s="263"/>
      <c r="G47" s="263"/>
      <c r="H47" s="263"/>
      <c r="I47" s="263"/>
      <c r="J47" s="263"/>
    </row>
    <row r="48" spans="1:10" ht="13.5">
      <c r="A48" s="263" t="s">
        <v>184</v>
      </c>
      <c r="B48" s="263"/>
      <c r="C48" s="263"/>
      <c r="D48" s="263"/>
      <c r="E48" s="263"/>
      <c r="F48" s="263"/>
      <c r="G48" s="263"/>
      <c r="H48" s="263"/>
      <c r="I48" s="263"/>
      <c r="J48" s="263"/>
    </row>
    <row r="49" spans="1:11" s="6" customFormat="1" ht="13.5">
      <c r="A49" s="264" t="s">
        <v>185</v>
      </c>
      <c r="B49" s="264"/>
      <c r="C49" s="264"/>
      <c r="D49" s="264"/>
      <c r="E49" s="264"/>
      <c r="F49" s="264"/>
      <c r="G49" s="264"/>
      <c r="H49" s="264"/>
      <c r="I49" s="264"/>
      <c r="J49" s="264"/>
      <c r="K49"/>
    </row>
    <row r="50" spans="1:11" ht="13.5">
      <c r="A50" s="265" t="s">
        <v>298</v>
      </c>
      <c r="B50" s="265"/>
      <c r="C50" s="265"/>
      <c r="D50" s="265"/>
      <c r="E50" s="265"/>
      <c r="F50" s="265"/>
      <c r="G50" s="265"/>
      <c r="H50" s="265"/>
      <c r="I50" s="265"/>
      <c r="J50" s="265"/>
      <c r="K50" s="276"/>
    </row>
    <row r="51" spans="1:11" s="17" customFormat="1" ht="13.5">
      <c r="A51" s="263" t="s">
        <v>177</v>
      </c>
      <c r="B51" s="263"/>
      <c r="C51" s="263"/>
      <c r="D51" s="263"/>
      <c r="E51" s="263"/>
      <c r="F51" s="263"/>
      <c r="G51" s="263"/>
      <c r="H51" s="263"/>
      <c r="I51" s="263"/>
      <c r="J51" s="263"/>
      <c r="K51"/>
    </row>
    <row r="52" spans="1:11" ht="13.5">
      <c r="A52" s="263"/>
      <c r="B52" s="263"/>
      <c r="C52" s="263"/>
      <c r="D52" s="263"/>
      <c r="E52" s="263"/>
      <c r="F52" s="263"/>
      <c r="G52" s="263"/>
      <c r="H52" s="263"/>
      <c r="I52" s="263"/>
      <c r="J52" s="263"/>
      <c r="K52" s="6"/>
    </row>
    <row r="53" spans="1:11" s="25" customFormat="1" ht="13.5">
      <c r="A53" s="263"/>
      <c r="B53" s="263"/>
      <c r="C53" s="263"/>
      <c r="D53" s="263"/>
      <c r="E53" s="263"/>
      <c r="F53" s="263"/>
      <c r="G53" s="263"/>
      <c r="H53" s="263"/>
      <c r="I53" s="263"/>
      <c r="J53" s="263"/>
      <c r="K53"/>
    </row>
    <row r="54" spans="1:11" s="25" customFormat="1" ht="12.75">
      <c r="A54" s="17"/>
      <c r="B54" s="18"/>
      <c r="C54" s="17"/>
      <c r="D54" s="17"/>
      <c r="E54" s="17"/>
      <c r="F54" s="17"/>
      <c r="G54" s="17"/>
      <c r="H54" s="17"/>
      <c r="I54" s="17"/>
      <c r="J54" s="17"/>
      <c r="K54" s="17"/>
    </row>
    <row r="55" spans="1:10" ht="13.5">
      <c r="A55" s="262" t="s">
        <v>178</v>
      </c>
      <c r="B55" s="262"/>
      <c r="C55" s="111" t="s">
        <v>179</v>
      </c>
      <c r="D55" s="110"/>
      <c r="E55" s="5"/>
      <c r="F55" s="112" t="s">
        <v>180</v>
      </c>
      <c r="G55" s="5"/>
      <c r="H55" s="5"/>
      <c r="I55" s="5"/>
      <c r="J55" s="5"/>
    </row>
    <row r="56" spans="1:11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</sheetData>
  <sheetProtection/>
  <mergeCells count="16">
    <mergeCell ref="A50:K50"/>
    <mergeCell ref="A53:J53"/>
    <mergeCell ref="A55:B55"/>
    <mergeCell ref="A44:J44"/>
    <mergeCell ref="E3:I3"/>
    <mergeCell ref="A42:B42"/>
    <mergeCell ref="A51:J51"/>
    <mergeCell ref="A52:J52"/>
    <mergeCell ref="A45:J45"/>
    <mergeCell ref="A46:J46"/>
    <mergeCell ref="A47:J47"/>
    <mergeCell ref="A48:J48"/>
    <mergeCell ref="A49:J49"/>
    <mergeCell ref="B6:F6"/>
    <mergeCell ref="A39:K40"/>
    <mergeCell ref="A43:J43"/>
  </mergeCells>
  <dataValidations count="1">
    <dataValidation type="whole" operator="equal" allowBlank="1" showInputMessage="1" showErrorMessage="1" sqref="J10:J36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  <ignoredErrors>
    <ignoredError sqref="J37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K57"/>
  <sheetViews>
    <sheetView view="pageBreakPreview" zoomScale="120" zoomScaleSheetLayoutView="120" zoomScalePageLayoutView="0" workbookViewId="0" topLeftCell="A12">
      <selection activeCell="A10" sqref="A10:A36"/>
    </sheetView>
  </sheetViews>
  <sheetFormatPr defaultColWidth="9.140625" defaultRowHeight="12.75"/>
  <cols>
    <col min="1" max="1" width="5.57421875" style="0" customWidth="1"/>
    <col min="2" max="2" width="27.7109375" style="0" customWidth="1"/>
    <col min="6" max="6" width="11.140625" style="0" customWidth="1"/>
    <col min="10" max="10" width="12.8515625" style="0" customWidth="1"/>
    <col min="11" max="11" width="10.8515625" style="0" customWidth="1"/>
  </cols>
  <sheetData>
    <row r="1" ht="12.75">
      <c r="C1" t="s">
        <v>181</v>
      </c>
    </row>
    <row r="3" spans="1:10" s="1" customFormat="1" ht="15">
      <c r="A3" s="1" t="s">
        <v>182</v>
      </c>
      <c r="B3" s="2"/>
      <c r="C3" s="11"/>
      <c r="D3" s="9"/>
      <c r="E3" s="266" t="s">
        <v>777</v>
      </c>
      <c r="F3" s="266"/>
      <c r="G3" s="266"/>
      <c r="H3" s="266"/>
      <c r="I3" s="266"/>
      <c r="J3" s="133"/>
    </row>
    <row r="6" spans="2:6" ht="17.25">
      <c r="B6" s="277" t="s">
        <v>333</v>
      </c>
      <c r="C6" s="277"/>
      <c r="D6" s="277"/>
      <c r="E6" s="277"/>
      <c r="F6" s="277"/>
    </row>
    <row r="8" spans="1:11" s="26" customFormat="1" ht="66.75" customHeight="1">
      <c r="A8" s="62" t="s">
        <v>18</v>
      </c>
      <c r="B8" s="62" t="s">
        <v>16</v>
      </c>
      <c r="C8" s="62" t="s">
        <v>17</v>
      </c>
      <c r="D8" s="62" t="s">
        <v>168</v>
      </c>
      <c r="E8" s="64" t="s">
        <v>19</v>
      </c>
      <c r="F8" s="64" t="s">
        <v>97</v>
      </c>
      <c r="G8" s="64" t="s">
        <v>99</v>
      </c>
      <c r="H8" s="64" t="s">
        <v>98</v>
      </c>
      <c r="I8" s="64" t="s">
        <v>93</v>
      </c>
      <c r="J8" s="182" t="s">
        <v>237</v>
      </c>
      <c r="K8" s="65" t="s">
        <v>169</v>
      </c>
    </row>
    <row r="9" spans="1:11" s="26" customFormat="1" ht="20.25">
      <c r="A9" s="62">
        <v>1</v>
      </c>
      <c r="B9" s="62">
        <v>2</v>
      </c>
      <c r="C9" s="62">
        <v>3</v>
      </c>
      <c r="D9" s="62">
        <v>4</v>
      </c>
      <c r="E9" s="63">
        <v>5</v>
      </c>
      <c r="F9" s="63">
        <v>6</v>
      </c>
      <c r="G9" s="64" t="s">
        <v>100</v>
      </c>
      <c r="H9" s="63" t="s">
        <v>95</v>
      </c>
      <c r="I9" s="63" t="s">
        <v>96</v>
      </c>
      <c r="J9" s="71">
        <v>10</v>
      </c>
      <c r="K9" s="71">
        <v>11</v>
      </c>
    </row>
    <row r="10" spans="1:11" s="38" customFormat="1" ht="12.75">
      <c r="A10" s="187">
        <v>1</v>
      </c>
      <c r="B10" s="43" t="s">
        <v>196</v>
      </c>
      <c r="C10" s="72">
        <v>10</v>
      </c>
      <c r="D10" s="72" t="s">
        <v>22</v>
      </c>
      <c r="E10" s="43"/>
      <c r="F10" s="48"/>
      <c r="G10" s="48">
        <f aca="true" t="shared" si="0" ref="G10:G36">C10*F10</f>
        <v>0</v>
      </c>
      <c r="H10" s="49">
        <f aca="true" t="shared" si="1" ref="H10:H36">G10*0.095</f>
        <v>0</v>
      </c>
      <c r="I10" s="50">
        <f aca="true" t="shared" si="2" ref="I10:I36">G10+H10</f>
        <v>0</v>
      </c>
      <c r="J10" s="191"/>
      <c r="K10" s="169"/>
    </row>
    <row r="11" spans="1:11" s="38" customFormat="1" ht="12.75">
      <c r="A11" s="187">
        <v>2</v>
      </c>
      <c r="B11" s="43" t="s">
        <v>158</v>
      </c>
      <c r="C11" s="72">
        <v>10</v>
      </c>
      <c r="D11" s="72" t="s">
        <v>22</v>
      </c>
      <c r="E11" s="43"/>
      <c r="F11" s="48"/>
      <c r="G11" s="48">
        <f t="shared" si="0"/>
        <v>0</v>
      </c>
      <c r="H11" s="49">
        <f t="shared" si="1"/>
        <v>0</v>
      </c>
      <c r="I11" s="50">
        <f t="shared" si="2"/>
        <v>0</v>
      </c>
      <c r="J11" s="191"/>
      <c r="K11" s="169"/>
    </row>
    <row r="12" spans="1:11" s="38" customFormat="1" ht="12.75">
      <c r="A12" s="187">
        <v>3</v>
      </c>
      <c r="B12" s="43" t="s">
        <v>252</v>
      </c>
      <c r="C12" s="72">
        <v>15</v>
      </c>
      <c r="D12" s="72" t="s">
        <v>22</v>
      </c>
      <c r="E12" s="43"/>
      <c r="F12" s="48"/>
      <c r="G12" s="48">
        <f t="shared" si="0"/>
        <v>0</v>
      </c>
      <c r="H12" s="49">
        <f t="shared" si="1"/>
        <v>0</v>
      </c>
      <c r="I12" s="50">
        <f t="shared" si="2"/>
        <v>0</v>
      </c>
      <c r="J12" s="191"/>
      <c r="K12" s="169"/>
    </row>
    <row r="13" spans="1:11" s="38" customFormat="1" ht="12.75">
      <c r="A13" s="187">
        <v>4</v>
      </c>
      <c r="B13" s="43" t="s">
        <v>255</v>
      </c>
      <c r="C13" s="72">
        <v>20</v>
      </c>
      <c r="D13" s="72" t="s">
        <v>22</v>
      </c>
      <c r="E13" s="43"/>
      <c r="F13" s="48"/>
      <c r="G13" s="48">
        <f t="shared" si="0"/>
        <v>0</v>
      </c>
      <c r="H13" s="49">
        <f t="shared" si="1"/>
        <v>0</v>
      </c>
      <c r="I13" s="50">
        <f t="shared" si="2"/>
        <v>0</v>
      </c>
      <c r="J13" s="191"/>
      <c r="K13" s="169"/>
    </row>
    <row r="14" spans="1:11" s="38" customFormat="1" ht="12.75">
      <c r="A14" s="187">
        <v>5</v>
      </c>
      <c r="B14" s="43" t="s">
        <v>256</v>
      </c>
      <c r="C14" s="72">
        <v>20</v>
      </c>
      <c r="D14" s="72" t="s">
        <v>22</v>
      </c>
      <c r="E14" s="43"/>
      <c r="F14" s="48"/>
      <c r="G14" s="48">
        <f t="shared" si="0"/>
        <v>0</v>
      </c>
      <c r="H14" s="49">
        <f t="shared" si="1"/>
        <v>0</v>
      </c>
      <c r="I14" s="50">
        <f t="shared" si="2"/>
        <v>0</v>
      </c>
      <c r="J14" s="191"/>
      <c r="K14" s="169"/>
    </row>
    <row r="15" spans="1:11" s="38" customFormat="1" ht="12.75">
      <c r="A15" s="187">
        <v>6</v>
      </c>
      <c r="B15" s="43" t="s">
        <v>519</v>
      </c>
      <c r="C15" s="72">
        <v>30</v>
      </c>
      <c r="D15" s="72" t="s">
        <v>22</v>
      </c>
      <c r="E15" s="43"/>
      <c r="F15" s="48"/>
      <c r="G15" s="48">
        <f t="shared" si="0"/>
        <v>0</v>
      </c>
      <c r="H15" s="49">
        <f t="shared" si="1"/>
        <v>0</v>
      </c>
      <c r="I15" s="50">
        <f t="shared" si="2"/>
        <v>0</v>
      </c>
      <c r="J15" s="191"/>
      <c r="K15" s="169"/>
    </row>
    <row r="16" spans="1:11" s="38" customFormat="1" ht="12.75">
      <c r="A16" s="187">
        <v>7</v>
      </c>
      <c r="B16" s="43" t="s">
        <v>450</v>
      </c>
      <c r="C16" s="72">
        <v>20</v>
      </c>
      <c r="D16" s="72" t="s">
        <v>20</v>
      </c>
      <c r="E16" s="43"/>
      <c r="F16" s="48"/>
      <c r="G16" s="48">
        <f t="shared" si="0"/>
        <v>0</v>
      </c>
      <c r="H16" s="49">
        <f t="shared" si="1"/>
        <v>0</v>
      </c>
      <c r="I16" s="50">
        <f t="shared" si="2"/>
        <v>0</v>
      </c>
      <c r="J16" s="191"/>
      <c r="K16" s="169"/>
    </row>
    <row r="17" spans="1:11" s="38" customFormat="1" ht="12.75">
      <c r="A17" s="187">
        <v>8</v>
      </c>
      <c r="B17" s="43" t="s">
        <v>197</v>
      </c>
      <c r="C17" s="72">
        <v>30</v>
      </c>
      <c r="D17" s="72" t="s">
        <v>22</v>
      </c>
      <c r="E17" s="43"/>
      <c r="F17" s="48"/>
      <c r="G17" s="48">
        <f t="shared" si="0"/>
        <v>0</v>
      </c>
      <c r="H17" s="49">
        <f t="shared" si="1"/>
        <v>0</v>
      </c>
      <c r="I17" s="50">
        <f t="shared" si="2"/>
        <v>0</v>
      </c>
      <c r="J17" s="191"/>
      <c r="K17" s="169"/>
    </row>
    <row r="18" spans="1:11" s="38" customFormat="1" ht="12.75">
      <c r="A18" s="187">
        <v>9</v>
      </c>
      <c r="B18" s="43" t="s">
        <v>449</v>
      </c>
      <c r="C18" s="72">
        <v>40</v>
      </c>
      <c r="D18" s="72" t="s">
        <v>20</v>
      </c>
      <c r="E18" s="43"/>
      <c r="F18" s="48"/>
      <c r="G18" s="48">
        <f t="shared" si="0"/>
        <v>0</v>
      </c>
      <c r="H18" s="49">
        <f t="shared" si="1"/>
        <v>0</v>
      </c>
      <c r="I18" s="50">
        <f t="shared" si="2"/>
        <v>0</v>
      </c>
      <c r="J18" s="191"/>
      <c r="K18" s="169"/>
    </row>
    <row r="19" spans="1:11" s="38" customFormat="1" ht="12.75">
      <c r="A19" s="187">
        <v>10</v>
      </c>
      <c r="B19" s="43" t="s">
        <v>451</v>
      </c>
      <c r="C19" s="72">
        <v>15</v>
      </c>
      <c r="D19" s="72" t="s">
        <v>20</v>
      </c>
      <c r="E19" s="43"/>
      <c r="F19" s="48"/>
      <c r="G19" s="48">
        <f t="shared" si="0"/>
        <v>0</v>
      </c>
      <c r="H19" s="49">
        <f t="shared" si="1"/>
        <v>0</v>
      </c>
      <c r="I19" s="50">
        <f t="shared" si="2"/>
        <v>0</v>
      </c>
      <c r="J19" s="191"/>
      <c r="K19" s="169"/>
    </row>
    <row r="20" spans="1:11" s="38" customFormat="1" ht="12.75">
      <c r="A20" s="187">
        <v>11</v>
      </c>
      <c r="B20" s="43" t="s">
        <v>198</v>
      </c>
      <c r="C20" s="72">
        <v>10</v>
      </c>
      <c r="D20" s="72" t="s">
        <v>22</v>
      </c>
      <c r="E20" s="43"/>
      <c r="F20" s="48"/>
      <c r="G20" s="48">
        <f t="shared" si="0"/>
        <v>0</v>
      </c>
      <c r="H20" s="49">
        <f t="shared" si="1"/>
        <v>0</v>
      </c>
      <c r="I20" s="50">
        <f t="shared" si="2"/>
        <v>0</v>
      </c>
      <c r="J20" s="191"/>
      <c r="K20" s="169"/>
    </row>
    <row r="21" spans="1:11" s="38" customFormat="1" ht="12.75">
      <c r="A21" s="187">
        <v>12</v>
      </c>
      <c r="B21" s="43" t="s">
        <v>199</v>
      </c>
      <c r="C21" s="72">
        <v>15</v>
      </c>
      <c r="D21" s="72" t="s">
        <v>22</v>
      </c>
      <c r="E21" s="43"/>
      <c r="F21" s="48"/>
      <c r="G21" s="48">
        <f t="shared" si="0"/>
        <v>0</v>
      </c>
      <c r="H21" s="49">
        <f t="shared" si="1"/>
        <v>0</v>
      </c>
      <c r="I21" s="50">
        <f t="shared" si="2"/>
        <v>0</v>
      </c>
      <c r="J21" s="191"/>
      <c r="K21" s="169"/>
    </row>
    <row r="22" spans="1:11" s="38" customFormat="1" ht="12.75">
      <c r="A22" s="187">
        <v>13</v>
      </c>
      <c r="B22" s="43" t="s">
        <v>231</v>
      </c>
      <c r="C22" s="72">
        <v>15</v>
      </c>
      <c r="D22" s="72" t="s">
        <v>22</v>
      </c>
      <c r="E22" s="43"/>
      <c r="F22" s="48"/>
      <c r="G22" s="48">
        <f t="shared" si="0"/>
        <v>0</v>
      </c>
      <c r="H22" s="49">
        <f t="shared" si="1"/>
        <v>0</v>
      </c>
      <c r="I22" s="50">
        <f t="shared" si="2"/>
        <v>0</v>
      </c>
      <c r="J22" s="191"/>
      <c r="K22" s="169"/>
    </row>
    <row r="23" spans="1:11" s="38" customFormat="1" ht="12.75">
      <c r="A23" s="187">
        <v>14</v>
      </c>
      <c r="B23" s="43" t="s">
        <v>232</v>
      </c>
      <c r="C23" s="72">
        <v>20</v>
      </c>
      <c r="D23" s="72" t="s">
        <v>22</v>
      </c>
      <c r="E23" s="43"/>
      <c r="F23" s="48"/>
      <c r="G23" s="48">
        <f t="shared" si="0"/>
        <v>0</v>
      </c>
      <c r="H23" s="49">
        <f t="shared" si="1"/>
        <v>0</v>
      </c>
      <c r="I23" s="50">
        <f t="shared" si="2"/>
        <v>0</v>
      </c>
      <c r="J23" s="191"/>
      <c r="K23" s="169"/>
    </row>
    <row r="24" spans="1:11" s="38" customFormat="1" ht="12.75">
      <c r="A24" s="187">
        <v>15</v>
      </c>
      <c r="B24" s="43" t="s">
        <v>159</v>
      </c>
      <c r="C24" s="72">
        <v>5</v>
      </c>
      <c r="D24" s="72" t="s">
        <v>20</v>
      </c>
      <c r="E24" s="43"/>
      <c r="F24" s="48"/>
      <c r="G24" s="48">
        <f t="shared" si="0"/>
        <v>0</v>
      </c>
      <c r="H24" s="49">
        <f t="shared" si="1"/>
        <v>0</v>
      </c>
      <c r="I24" s="50">
        <f t="shared" si="2"/>
        <v>0</v>
      </c>
      <c r="J24" s="191"/>
      <c r="K24" s="169"/>
    </row>
    <row r="25" spans="1:11" s="38" customFormat="1" ht="12.75">
      <c r="A25" s="187">
        <v>16</v>
      </c>
      <c r="B25" s="43" t="s">
        <v>202</v>
      </c>
      <c r="C25" s="72">
        <v>10</v>
      </c>
      <c r="D25" s="72" t="s">
        <v>22</v>
      </c>
      <c r="E25" s="43"/>
      <c r="F25" s="48"/>
      <c r="G25" s="48">
        <f t="shared" si="0"/>
        <v>0</v>
      </c>
      <c r="H25" s="49">
        <f t="shared" si="1"/>
        <v>0</v>
      </c>
      <c r="I25" s="50">
        <f t="shared" si="2"/>
        <v>0</v>
      </c>
      <c r="J25" s="191"/>
      <c r="K25" s="169"/>
    </row>
    <row r="26" spans="1:11" s="38" customFormat="1" ht="12.75">
      <c r="A26" s="187">
        <v>17</v>
      </c>
      <c r="B26" s="43" t="s">
        <v>447</v>
      </c>
      <c r="C26" s="72">
        <v>30</v>
      </c>
      <c r="D26" s="72" t="s">
        <v>20</v>
      </c>
      <c r="E26" s="43"/>
      <c r="F26" s="48"/>
      <c r="G26" s="48">
        <f t="shared" si="0"/>
        <v>0</v>
      </c>
      <c r="H26" s="49">
        <f t="shared" si="1"/>
        <v>0</v>
      </c>
      <c r="I26" s="50">
        <f t="shared" si="2"/>
        <v>0</v>
      </c>
      <c r="J26" s="191"/>
      <c r="K26" s="169"/>
    </row>
    <row r="27" spans="1:11" s="38" customFormat="1" ht="12.75">
      <c r="A27" s="187">
        <v>18</v>
      </c>
      <c r="B27" s="43" t="s">
        <v>157</v>
      </c>
      <c r="C27" s="72">
        <v>20</v>
      </c>
      <c r="D27" s="72" t="s">
        <v>22</v>
      </c>
      <c r="E27" s="43"/>
      <c r="F27" s="48"/>
      <c r="G27" s="48">
        <f t="shared" si="0"/>
        <v>0</v>
      </c>
      <c r="H27" s="49">
        <f t="shared" si="1"/>
        <v>0</v>
      </c>
      <c r="I27" s="50">
        <f t="shared" si="2"/>
        <v>0</v>
      </c>
      <c r="J27" s="191"/>
      <c r="K27" s="169"/>
    </row>
    <row r="28" spans="1:11" s="38" customFormat="1" ht="12.75">
      <c r="A28" s="187">
        <v>19</v>
      </c>
      <c r="B28" s="43" t="s">
        <v>261</v>
      </c>
      <c r="C28" s="72">
        <v>30</v>
      </c>
      <c r="D28" s="72" t="s">
        <v>22</v>
      </c>
      <c r="E28" s="43"/>
      <c r="F28" s="48"/>
      <c r="G28" s="48">
        <f t="shared" si="0"/>
        <v>0</v>
      </c>
      <c r="H28" s="49">
        <f t="shared" si="1"/>
        <v>0</v>
      </c>
      <c r="I28" s="50">
        <f t="shared" si="2"/>
        <v>0</v>
      </c>
      <c r="J28" s="191"/>
      <c r="K28" s="169"/>
    </row>
    <row r="29" spans="1:11" s="38" customFormat="1" ht="12.75">
      <c r="A29" s="187">
        <v>20</v>
      </c>
      <c r="B29" s="43" t="s">
        <v>201</v>
      </c>
      <c r="C29" s="72">
        <v>30</v>
      </c>
      <c r="D29" s="72" t="s">
        <v>22</v>
      </c>
      <c r="E29" s="43"/>
      <c r="F29" s="48"/>
      <c r="G29" s="48">
        <f t="shared" si="0"/>
        <v>0</v>
      </c>
      <c r="H29" s="49">
        <f t="shared" si="1"/>
        <v>0</v>
      </c>
      <c r="I29" s="50">
        <f t="shared" si="2"/>
        <v>0</v>
      </c>
      <c r="J29" s="191"/>
      <c r="K29" s="169"/>
    </row>
    <row r="30" spans="1:11" s="38" customFormat="1" ht="12.75">
      <c r="A30" s="187">
        <v>21</v>
      </c>
      <c r="B30" s="43" t="s">
        <v>200</v>
      </c>
      <c r="C30" s="72">
        <v>50</v>
      </c>
      <c r="D30" s="72" t="s">
        <v>22</v>
      </c>
      <c r="E30" s="43"/>
      <c r="F30" s="48"/>
      <c r="G30" s="48">
        <f t="shared" si="0"/>
        <v>0</v>
      </c>
      <c r="H30" s="49">
        <f t="shared" si="1"/>
        <v>0</v>
      </c>
      <c r="I30" s="50">
        <f t="shared" si="2"/>
        <v>0</v>
      </c>
      <c r="J30" s="191"/>
      <c r="K30" s="169"/>
    </row>
    <row r="31" spans="1:11" s="38" customFormat="1" ht="12.75">
      <c r="A31" s="187">
        <v>22</v>
      </c>
      <c r="B31" s="43" t="s">
        <v>526</v>
      </c>
      <c r="C31" s="72">
        <v>5</v>
      </c>
      <c r="D31" s="72" t="s">
        <v>20</v>
      </c>
      <c r="E31" s="43"/>
      <c r="F31" s="48"/>
      <c r="G31" s="48">
        <f t="shared" si="0"/>
        <v>0</v>
      </c>
      <c r="H31" s="49">
        <f t="shared" si="1"/>
        <v>0</v>
      </c>
      <c r="I31" s="50">
        <f t="shared" si="2"/>
        <v>0</v>
      </c>
      <c r="J31" s="191"/>
      <c r="K31" s="169"/>
    </row>
    <row r="32" spans="1:11" s="38" customFormat="1" ht="12.75">
      <c r="A32" s="187">
        <v>23</v>
      </c>
      <c r="B32" s="43" t="s">
        <v>527</v>
      </c>
      <c r="C32" s="72">
        <v>20</v>
      </c>
      <c r="D32" s="72" t="s">
        <v>20</v>
      </c>
      <c r="E32" s="43"/>
      <c r="F32" s="48"/>
      <c r="G32" s="48">
        <f t="shared" si="0"/>
        <v>0</v>
      </c>
      <c r="H32" s="49">
        <f t="shared" si="1"/>
        <v>0</v>
      </c>
      <c r="I32" s="50">
        <f t="shared" si="2"/>
        <v>0</v>
      </c>
      <c r="J32" s="191"/>
      <c r="K32" s="169"/>
    </row>
    <row r="33" spans="1:11" s="38" customFormat="1" ht="12.75">
      <c r="A33" s="187">
        <v>24</v>
      </c>
      <c r="B33" s="43" t="s">
        <v>160</v>
      </c>
      <c r="C33" s="72">
        <v>80</v>
      </c>
      <c r="D33" s="72" t="s">
        <v>22</v>
      </c>
      <c r="E33" s="43"/>
      <c r="F33" s="48"/>
      <c r="G33" s="48">
        <f t="shared" si="0"/>
        <v>0</v>
      </c>
      <c r="H33" s="49">
        <f t="shared" si="1"/>
        <v>0</v>
      </c>
      <c r="I33" s="50">
        <f t="shared" si="2"/>
        <v>0</v>
      </c>
      <c r="J33" s="191"/>
      <c r="K33" s="169"/>
    </row>
    <row r="34" spans="1:11" s="38" customFormat="1" ht="12.75">
      <c r="A34" s="187">
        <v>25</v>
      </c>
      <c r="B34" s="43" t="s">
        <v>520</v>
      </c>
      <c r="C34" s="72">
        <v>20</v>
      </c>
      <c r="D34" s="72" t="s">
        <v>22</v>
      </c>
      <c r="E34" s="43"/>
      <c r="F34" s="48"/>
      <c r="G34" s="48">
        <f t="shared" si="0"/>
        <v>0</v>
      </c>
      <c r="H34" s="49">
        <f t="shared" si="1"/>
        <v>0</v>
      </c>
      <c r="I34" s="50">
        <f t="shared" si="2"/>
        <v>0</v>
      </c>
      <c r="J34" s="191"/>
      <c r="K34" s="169"/>
    </row>
    <row r="35" spans="1:11" s="38" customFormat="1" ht="12.75">
      <c r="A35" s="187">
        <v>26</v>
      </c>
      <c r="B35" s="43" t="s">
        <v>567</v>
      </c>
      <c r="C35" s="72">
        <v>50</v>
      </c>
      <c r="D35" s="72" t="s">
        <v>20</v>
      </c>
      <c r="E35" s="43"/>
      <c r="F35" s="48"/>
      <c r="G35" s="48">
        <f t="shared" si="0"/>
        <v>0</v>
      </c>
      <c r="H35" s="49">
        <f t="shared" si="1"/>
        <v>0</v>
      </c>
      <c r="I35" s="50">
        <f t="shared" si="2"/>
        <v>0</v>
      </c>
      <c r="J35" s="191"/>
      <c r="K35" s="169"/>
    </row>
    <row r="36" spans="1:11" s="38" customFormat="1" ht="12.75">
      <c r="A36" s="187">
        <v>27</v>
      </c>
      <c r="B36" s="43" t="s">
        <v>448</v>
      </c>
      <c r="C36" s="72">
        <v>100</v>
      </c>
      <c r="D36" s="72" t="s">
        <v>20</v>
      </c>
      <c r="E36" s="43"/>
      <c r="F36" s="48"/>
      <c r="G36" s="48">
        <f t="shared" si="0"/>
        <v>0</v>
      </c>
      <c r="H36" s="49">
        <f t="shared" si="1"/>
        <v>0</v>
      </c>
      <c r="I36" s="50">
        <f t="shared" si="2"/>
        <v>0</v>
      </c>
      <c r="J36" s="191"/>
      <c r="K36" s="169"/>
    </row>
    <row r="37" spans="1:11" ht="13.5">
      <c r="A37" s="125"/>
      <c r="B37" s="126" t="s">
        <v>171</v>
      </c>
      <c r="C37" s="127" t="s">
        <v>170</v>
      </c>
      <c r="D37" s="128" t="s">
        <v>170</v>
      </c>
      <c r="E37" s="128" t="s">
        <v>170</v>
      </c>
      <c r="F37" s="128" t="s">
        <v>170</v>
      </c>
      <c r="G37" s="129">
        <f>SUM(G10:G36)</f>
        <v>0</v>
      </c>
      <c r="H37" s="217">
        <f>SUM(H10:H36)</f>
        <v>0</v>
      </c>
      <c r="I37" s="217">
        <f>SUM(I10:I36)</f>
        <v>0</v>
      </c>
      <c r="J37" s="192">
        <f>SUM(J10:J36)</f>
        <v>0</v>
      </c>
      <c r="K37" s="170"/>
    </row>
    <row r="38" spans="1:11" ht="13.5">
      <c r="A38" s="240"/>
      <c r="B38" s="246"/>
      <c r="C38" s="247"/>
      <c r="D38" s="248"/>
      <c r="E38" s="248"/>
      <c r="F38" s="248"/>
      <c r="G38" s="249"/>
      <c r="H38" s="257"/>
      <c r="I38" s="257"/>
      <c r="J38" s="258"/>
      <c r="K38" s="250"/>
    </row>
    <row r="39" spans="1:11" ht="12.75">
      <c r="A39" s="280" t="s">
        <v>734</v>
      </c>
      <c r="B39" s="280"/>
      <c r="C39" s="280"/>
      <c r="D39" s="280"/>
      <c r="E39" s="280"/>
      <c r="F39" s="280"/>
      <c r="G39" s="280"/>
      <c r="H39" s="280"/>
      <c r="I39" s="280"/>
      <c r="J39" s="280"/>
      <c r="K39" s="280"/>
    </row>
    <row r="40" spans="1:11" ht="12.75">
      <c r="A40" s="281"/>
      <c r="B40" s="281"/>
      <c r="C40" s="281"/>
      <c r="D40" s="281"/>
      <c r="E40" s="281"/>
      <c r="F40" s="281"/>
      <c r="G40" s="281"/>
      <c r="H40" s="281"/>
      <c r="I40" s="281"/>
      <c r="J40" s="281"/>
      <c r="K40" s="281"/>
    </row>
    <row r="42" spans="1:10" ht="13.5">
      <c r="A42" s="269" t="s">
        <v>172</v>
      </c>
      <c r="B42" s="269"/>
      <c r="C42" s="9"/>
      <c r="D42" s="110"/>
      <c r="E42" s="5"/>
      <c r="F42" s="5"/>
      <c r="G42" s="5"/>
      <c r="H42" s="5"/>
      <c r="I42" s="5"/>
      <c r="J42" s="5"/>
    </row>
    <row r="43" spans="1:10" ht="13.5">
      <c r="A43" s="263" t="s">
        <v>173</v>
      </c>
      <c r="B43" s="263"/>
      <c r="C43" s="263"/>
      <c r="D43" s="263"/>
      <c r="E43" s="263"/>
      <c r="F43" s="263"/>
      <c r="G43" s="263"/>
      <c r="H43" s="263"/>
      <c r="I43" s="263"/>
      <c r="J43" s="263"/>
    </row>
    <row r="44" spans="1:10" ht="13.5">
      <c r="A44" s="263" t="s">
        <v>174</v>
      </c>
      <c r="B44" s="263"/>
      <c r="C44" s="263"/>
      <c r="D44" s="263"/>
      <c r="E44" s="263"/>
      <c r="F44" s="263"/>
      <c r="G44" s="263"/>
      <c r="H44" s="263"/>
      <c r="I44" s="263"/>
      <c r="J44" s="263"/>
    </row>
    <row r="45" spans="1:10" ht="13.5">
      <c r="A45" s="263" t="s">
        <v>175</v>
      </c>
      <c r="B45" s="263"/>
      <c r="C45" s="263"/>
      <c r="D45" s="263"/>
      <c r="E45" s="263"/>
      <c r="F45" s="263"/>
      <c r="G45" s="263"/>
      <c r="H45" s="263"/>
      <c r="I45" s="263"/>
      <c r="J45" s="263"/>
    </row>
    <row r="46" spans="1:10" ht="13.5">
      <c r="A46" s="263" t="s">
        <v>176</v>
      </c>
      <c r="B46" s="263"/>
      <c r="C46" s="263"/>
      <c r="D46" s="263"/>
      <c r="E46" s="263"/>
      <c r="F46" s="263"/>
      <c r="G46" s="263"/>
      <c r="H46" s="263"/>
      <c r="I46" s="263"/>
      <c r="J46" s="263"/>
    </row>
    <row r="47" spans="1:10" ht="13.5">
      <c r="A47" s="263" t="s">
        <v>183</v>
      </c>
      <c r="B47" s="263"/>
      <c r="C47" s="263"/>
      <c r="D47" s="263"/>
      <c r="E47" s="263"/>
      <c r="F47" s="263"/>
      <c r="G47" s="263"/>
      <c r="H47" s="263"/>
      <c r="I47" s="263"/>
      <c r="J47" s="263"/>
    </row>
    <row r="48" spans="1:10" ht="13.5">
      <c r="A48" s="263" t="s">
        <v>184</v>
      </c>
      <c r="B48" s="263"/>
      <c r="C48" s="263"/>
      <c r="D48" s="263"/>
      <c r="E48" s="263"/>
      <c r="F48" s="263"/>
      <c r="G48" s="263"/>
      <c r="H48" s="263"/>
      <c r="I48" s="263"/>
      <c r="J48" s="263"/>
    </row>
    <row r="49" spans="1:11" s="6" customFormat="1" ht="13.5">
      <c r="A49" s="264" t="s">
        <v>185</v>
      </c>
      <c r="B49" s="264"/>
      <c r="C49" s="264"/>
      <c r="D49" s="264"/>
      <c r="E49" s="264"/>
      <c r="F49" s="264"/>
      <c r="G49" s="264"/>
      <c r="H49" s="264"/>
      <c r="I49" s="264"/>
      <c r="J49" s="264"/>
      <c r="K49"/>
    </row>
    <row r="50" spans="1:11" ht="13.5">
      <c r="A50" s="265" t="s">
        <v>298</v>
      </c>
      <c r="B50" s="265"/>
      <c r="C50" s="265"/>
      <c r="D50" s="265"/>
      <c r="E50" s="265"/>
      <c r="F50" s="265"/>
      <c r="G50" s="265"/>
      <c r="H50" s="265"/>
      <c r="I50" s="265"/>
      <c r="J50" s="265"/>
      <c r="K50" s="276"/>
    </row>
    <row r="51" spans="1:11" s="17" customFormat="1" ht="13.5">
      <c r="A51" s="263" t="s">
        <v>177</v>
      </c>
      <c r="B51" s="263"/>
      <c r="C51" s="263"/>
      <c r="D51" s="263"/>
      <c r="E51" s="263"/>
      <c r="F51" s="263"/>
      <c r="G51" s="263"/>
      <c r="H51" s="263"/>
      <c r="I51" s="263"/>
      <c r="J51" s="263"/>
      <c r="K51"/>
    </row>
    <row r="52" spans="1:11" ht="13.5">
      <c r="A52" s="263"/>
      <c r="B52" s="263"/>
      <c r="C52" s="263"/>
      <c r="D52" s="263"/>
      <c r="E52" s="263"/>
      <c r="F52" s="263"/>
      <c r="G52" s="263"/>
      <c r="H52" s="263"/>
      <c r="I52" s="263"/>
      <c r="J52" s="263"/>
      <c r="K52" s="6"/>
    </row>
    <row r="53" spans="1:11" s="25" customFormat="1" ht="13.5">
      <c r="A53" s="263"/>
      <c r="B53" s="263"/>
      <c r="C53" s="263"/>
      <c r="D53" s="263"/>
      <c r="E53" s="263"/>
      <c r="F53" s="263"/>
      <c r="G53" s="263"/>
      <c r="H53" s="263"/>
      <c r="I53" s="263"/>
      <c r="J53" s="263"/>
      <c r="K53"/>
    </row>
    <row r="54" spans="1:11" s="25" customFormat="1" ht="12.75">
      <c r="A54" s="17"/>
      <c r="B54" s="18"/>
      <c r="C54" s="17"/>
      <c r="D54" s="17"/>
      <c r="E54" s="17"/>
      <c r="F54" s="17"/>
      <c r="G54" s="17"/>
      <c r="H54" s="17"/>
      <c r="I54" s="17"/>
      <c r="J54" s="17"/>
      <c r="K54" s="17"/>
    </row>
    <row r="55" spans="1:10" ht="13.5">
      <c r="A55" s="262" t="s">
        <v>178</v>
      </c>
      <c r="B55" s="262"/>
      <c r="C55" s="111" t="s">
        <v>179</v>
      </c>
      <c r="D55" s="110"/>
      <c r="E55" s="5"/>
      <c r="F55" s="112" t="s">
        <v>180</v>
      </c>
      <c r="G55" s="5"/>
      <c r="H55" s="5"/>
      <c r="I55" s="5"/>
      <c r="J55" s="5"/>
    </row>
    <row r="56" spans="1:11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</sheetData>
  <sheetProtection/>
  <mergeCells count="16">
    <mergeCell ref="E3:I3"/>
    <mergeCell ref="B6:F6"/>
    <mergeCell ref="A42:B42"/>
    <mergeCell ref="A43:J43"/>
    <mergeCell ref="A44:J44"/>
    <mergeCell ref="A45:J45"/>
    <mergeCell ref="A39:K40"/>
    <mergeCell ref="A52:J52"/>
    <mergeCell ref="A53:J53"/>
    <mergeCell ref="A55:B55"/>
    <mergeCell ref="A46:J46"/>
    <mergeCell ref="A47:J47"/>
    <mergeCell ref="A48:J48"/>
    <mergeCell ref="A49:J49"/>
    <mergeCell ref="A50:K50"/>
    <mergeCell ref="A51:J51"/>
  </mergeCells>
  <dataValidations count="1">
    <dataValidation type="whole" operator="equal" allowBlank="1" showInputMessage="1" showErrorMessage="1" sqref="J10:J36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  <ignoredErrors>
    <ignoredError sqref="J37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52"/>
  <sheetViews>
    <sheetView view="pageBreakPreview" zoomScale="140" zoomScaleSheetLayoutView="140" zoomScalePageLayoutView="0" workbookViewId="0" topLeftCell="A5">
      <selection activeCell="A26" sqref="A26"/>
    </sheetView>
  </sheetViews>
  <sheetFormatPr defaultColWidth="9.140625" defaultRowHeight="12.75"/>
  <cols>
    <col min="1" max="1" width="5.8515625" style="135" customWidth="1"/>
    <col min="2" max="2" width="30.00390625" style="0" customWidth="1"/>
    <col min="8" max="8" width="10.57421875" style="0" customWidth="1"/>
    <col min="10" max="10" width="11.421875" style="0" customWidth="1"/>
    <col min="11" max="11" width="10.421875" style="0" customWidth="1"/>
  </cols>
  <sheetData>
    <row r="1" ht="12.75">
      <c r="C1" t="s">
        <v>181</v>
      </c>
    </row>
    <row r="3" spans="1:10" s="1" customFormat="1" ht="15">
      <c r="A3" s="9" t="s">
        <v>182</v>
      </c>
      <c r="B3" s="2"/>
      <c r="C3" s="11"/>
      <c r="D3" s="9"/>
      <c r="E3" s="266" t="s">
        <v>777</v>
      </c>
      <c r="F3" s="266"/>
      <c r="G3" s="266"/>
      <c r="H3" s="266"/>
      <c r="I3" s="266"/>
      <c r="J3" s="133"/>
    </row>
    <row r="5" spans="1:9" ht="18">
      <c r="A5" s="20"/>
      <c r="B5" s="34" t="s">
        <v>334</v>
      </c>
      <c r="C5" s="34"/>
      <c r="D5" s="34"/>
      <c r="E5" s="34"/>
      <c r="F5" s="34"/>
      <c r="G5" s="35"/>
      <c r="H5" s="35"/>
      <c r="I5" s="1"/>
    </row>
    <row r="6" spans="1:11" s="26" customFormat="1" ht="82.5">
      <c r="A6" s="69" t="s">
        <v>18</v>
      </c>
      <c r="B6" s="62" t="s">
        <v>16</v>
      </c>
      <c r="C6" s="62" t="s">
        <v>17</v>
      </c>
      <c r="D6" s="62" t="s">
        <v>168</v>
      </c>
      <c r="E6" s="64" t="s">
        <v>19</v>
      </c>
      <c r="F6" s="64" t="s">
        <v>97</v>
      </c>
      <c r="G6" s="64" t="s">
        <v>99</v>
      </c>
      <c r="H6" s="64" t="s">
        <v>98</v>
      </c>
      <c r="I6" s="64" t="s">
        <v>93</v>
      </c>
      <c r="J6" s="182" t="s">
        <v>237</v>
      </c>
      <c r="K6" s="65" t="s">
        <v>169</v>
      </c>
    </row>
    <row r="7" spans="1:11" s="26" customFormat="1" ht="20.25">
      <c r="A7" s="69">
        <v>1</v>
      </c>
      <c r="B7" s="62">
        <v>2</v>
      </c>
      <c r="C7" s="62">
        <v>3</v>
      </c>
      <c r="D7" s="62">
        <v>4</v>
      </c>
      <c r="E7" s="63">
        <v>5</v>
      </c>
      <c r="F7" s="63">
        <v>6</v>
      </c>
      <c r="G7" s="64" t="s">
        <v>100</v>
      </c>
      <c r="H7" s="63" t="s">
        <v>101</v>
      </c>
      <c r="I7" s="63" t="s">
        <v>96</v>
      </c>
      <c r="J7" s="71">
        <v>10</v>
      </c>
      <c r="K7" s="71">
        <v>11</v>
      </c>
    </row>
    <row r="8" spans="1:11" s="38" customFormat="1" ht="12.75" customHeight="1">
      <c r="A8" s="187">
        <v>1</v>
      </c>
      <c r="B8" s="43" t="s">
        <v>528</v>
      </c>
      <c r="C8" s="72">
        <v>15</v>
      </c>
      <c r="D8" s="72" t="s">
        <v>20</v>
      </c>
      <c r="E8" s="43"/>
      <c r="F8" s="48"/>
      <c r="G8" s="48">
        <f aca="true" t="shared" si="0" ref="G8:G33">C8*F8</f>
        <v>0</v>
      </c>
      <c r="H8" s="49">
        <f aca="true" t="shared" si="1" ref="H8:H33">G8*0.095</f>
        <v>0</v>
      </c>
      <c r="I8" s="50">
        <f aca="true" t="shared" si="2" ref="I8:I33">G8+H8</f>
        <v>0</v>
      </c>
      <c r="J8" s="198"/>
      <c r="K8" s="169"/>
    </row>
    <row r="9" spans="1:11" s="38" customFormat="1" ht="12.75" customHeight="1">
      <c r="A9" s="187">
        <v>2</v>
      </c>
      <c r="B9" s="43" t="s">
        <v>529</v>
      </c>
      <c r="C9" s="72">
        <v>15</v>
      </c>
      <c r="D9" s="72" t="s">
        <v>20</v>
      </c>
      <c r="E9" s="43"/>
      <c r="F9" s="48"/>
      <c r="G9" s="48">
        <f t="shared" si="0"/>
        <v>0</v>
      </c>
      <c r="H9" s="49">
        <f t="shared" si="1"/>
        <v>0</v>
      </c>
      <c r="I9" s="50">
        <f t="shared" si="2"/>
        <v>0</v>
      </c>
      <c r="J9" s="198"/>
      <c r="K9" s="169"/>
    </row>
    <row r="10" spans="1:11" s="38" customFormat="1" ht="12.75" customHeight="1">
      <c r="A10" s="187">
        <v>3</v>
      </c>
      <c r="B10" s="43" t="s">
        <v>530</v>
      </c>
      <c r="C10" s="72">
        <v>15</v>
      </c>
      <c r="D10" s="72" t="s">
        <v>20</v>
      </c>
      <c r="E10" s="43"/>
      <c r="F10" s="48"/>
      <c r="G10" s="48">
        <f t="shared" si="0"/>
        <v>0</v>
      </c>
      <c r="H10" s="49">
        <f t="shared" si="1"/>
        <v>0</v>
      </c>
      <c r="I10" s="50">
        <f t="shared" si="2"/>
        <v>0</v>
      </c>
      <c r="J10" s="198"/>
      <c r="K10" s="169"/>
    </row>
    <row r="11" spans="1:11" s="38" customFormat="1" ht="12.75" customHeight="1">
      <c r="A11" s="187">
        <v>4</v>
      </c>
      <c r="B11" s="43" t="s">
        <v>531</v>
      </c>
      <c r="C11" s="72">
        <v>50</v>
      </c>
      <c r="D11" s="72" t="s">
        <v>20</v>
      </c>
      <c r="E11" s="43"/>
      <c r="F11" s="48"/>
      <c r="G11" s="48">
        <f t="shared" si="0"/>
        <v>0</v>
      </c>
      <c r="H11" s="49">
        <f t="shared" si="1"/>
        <v>0</v>
      </c>
      <c r="I11" s="50">
        <f t="shared" si="2"/>
        <v>0</v>
      </c>
      <c r="J11" s="198"/>
      <c r="K11" s="169"/>
    </row>
    <row r="12" spans="1:11" s="38" customFormat="1" ht="12.75" customHeight="1">
      <c r="A12" s="187">
        <v>5</v>
      </c>
      <c r="B12" s="43" t="s">
        <v>163</v>
      </c>
      <c r="C12" s="72">
        <v>15</v>
      </c>
      <c r="D12" s="72" t="s">
        <v>20</v>
      </c>
      <c r="E12" s="43"/>
      <c r="F12" s="48"/>
      <c r="G12" s="48">
        <f t="shared" si="0"/>
        <v>0</v>
      </c>
      <c r="H12" s="49">
        <f t="shared" si="1"/>
        <v>0</v>
      </c>
      <c r="I12" s="50">
        <f t="shared" si="2"/>
        <v>0</v>
      </c>
      <c r="J12" s="198"/>
      <c r="K12" s="169"/>
    </row>
    <row r="13" spans="1:11" s="38" customFormat="1" ht="12.75" customHeight="1">
      <c r="A13" s="187">
        <v>6</v>
      </c>
      <c r="B13" s="43" t="s">
        <v>164</v>
      </c>
      <c r="C13" s="72">
        <v>5</v>
      </c>
      <c r="D13" s="72" t="s">
        <v>20</v>
      </c>
      <c r="E13" s="43"/>
      <c r="F13" s="48"/>
      <c r="G13" s="48">
        <f t="shared" si="0"/>
        <v>0</v>
      </c>
      <c r="H13" s="49">
        <f t="shared" si="1"/>
        <v>0</v>
      </c>
      <c r="I13" s="50">
        <f t="shared" si="2"/>
        <v>0</v>
      </c>
      <c r="J13" s="198"/>
      <c r="K13" s="169"/>
    </row>
    <row r="14" spans="1:11" s="38" customFormat="1" ht="12.75" customHeight="1">
      <c r="A14" s="187">
        <v>7</v>
      </c>
      <c r="B14" s="43" t="s">
        <v>165</v>
      </c>
      <c r="C14" s="72">
        <v>20</v>
      </c>
      <c r="D14" s="72" t="s">
        <v>20</v>
      </c>
      <c r="E14" s="43"/>
      <c r="F14" s="48"/>
      <c r="G14" s="48">
        <f t="shared" si="0"/>
        <v>0</v>
      </c>
      <c r="H14" s="49">
        <f t="shared" si="1"/>
        <v>0</v>
      </c>
      <c r="I14" s="50">
        <f t="shared" si="2"/>
        <v>0</v>
      </c>
      <c r="J14" s="198"/>
      <c r="K14" s="169"/>
    </row>
    <row r="15" spans="1:11" s="38" customFormat="1" ht="12.75" customHeight="1">
      <c r="A15" s="187">
        <v>8</v>
      </c>
      <c r="B15" s="43" t="s">
        <v>533</v>
      </c>
      <c r="C15" s="72">
        <v>15</v>
      </c>
      <c r="D15" s="72" t="s">
        <v>20</v>
      </c>
      <c r="E15" s="43"/>
      <c r="F15" s="48"/>
      <c r="G15" s="48">
        <f t="shared" si="0"/>
        <v>0</v>
      </c>
      <c r="H15" s="49">
        <f t="shared" si="1"/>
        <v>0</v>
      </c>
      <c r="I15" s="50">
        <f t="shared" si="2"/>
        <v>0</v>
      </c>
      <c r="J15" s="198"/>
      <c r="K15" s="169"/>
    </row>
    <row r="16" spans="1:11" s="38" customFormat="1" ht="12.75" customHeight="1">
      <c r="A16" s="187">
        <v>9</v>
      </c>
      <c r="B16" s="43" t="s">
        <v>532</v>
      </c>
      <c r="C16" s="72">
        <v>15</v>
      </c>
      <c r="D16" s="72" t="s">
        <v>20</v>
      </c>
      <c r="E16" s="43"/>
      <c r="F16" s="48"/>
      <c r="G16" s="48">
        <f t="shared" si="0"/>
        <v>0</v>
      </c>
      <c r="H16" s="49">
        <f t="shared" si="1"/>
        <v>0</v>
      </c>
      <c r="I16" s="50">
        <f t="shared" si="2"/>
        <v>0</v>
      </c>
      <c r="J16" s="198"/>
      <c r="K16" s="169"/>
    </row>
    <row r="17" spans="1:11" s="38" customFormat="1" ht="12.75" customHeight="1">
      <c r="A17" s="187">
        <v>10</v>
      </c>
      <c r="B17" s="43" t="s">
        <v>264</v>
      </c>
      <c r="C17" s="72">
        <v>15</v>
      </c>
      <c r="D17" s="72" t="s">
        <v>22</v>
      </c>
      <c r="E17" s="43"/>
      <c r="F17" s="48"/>
      <c r="G17" s="48">
        <f t="shared" si="0"/>
        <v>0</v>
      </c>
      <c r="H17" s="49">
        <f t="shared" si="1"/>
        <v>0</v>
      </c>
      <c r="I17" s="50">
        <f t="shared" si="2"/>
        <v>0</v>
      </c>
      <c r="J17" s="198"/>
      <c r="K17" s="169"/>
    </row>
    <row r="18" spans="1:11" s="38" customFormat="1" ht="12.75" customHeight="1">
      <c r="A18" s="187">
        <v>11</v>
      </c>
      <c r="B18" s="43" t="s">
        <v>263</v>
      </c>
      <c r="C18" s="72">
        <v>8</v>
      </c>
      <c r="D18" s="72" t="s">
        <v>22</v>
      </c>
      <c r="E18" s="43"/>
      <c r="F18" s="48"/>
      <c r="G18" s="48">
        <f t="shared" si="0"/>
        <v>0</v>
      </c>
      <c r="H18" s="49">
        <f t="shared" si="1"/>
        <v>0</v>
      </c>
      <c r="I18" s="50">
        <f t="shared" si="2"/>
        <v>0</v>
      </c>
      <c r="J18" s="198"/>
      <c r="K18" s="169"/>
    </row>
    <row r="19" spans="1:11" s="38" customFormat="1" ht="12.75" customHeight="1">
      <c r="A19" s="187">
        <v>12</v>
      </c>
      <c r="B19" s="43" t="s">
        <v>345</v>
      </c>
      <c r="C19" s="72">
        <v>8</v>
      </c>
      <c r="D19" s="72" t="s">
        <v>20</v>
      </c>
      <c r="E19" s="43"/>
      <c r="F19" s="48"/>
      <c r="G19" s="48">
        <f t="shared" si="0"/>
        <v>0</v>
      </c>
      <c r="H19" s="49">
        <f t="shared" si="1"/>
        <v>0</v>
      </c>
      <c r="I19" s="50">
        <f t="shared" si="2"/>
        <v>0</v>
      </c>
      <c r="J19" s="198"/>
      <c r="K19" s="169"/>
    </row>
    <row r="20" spans="1:11" s="38" customFormat="1" ht="12.75" customHeight="1">
      <c r="A20" s="187">
        <v>13</v>
      </c>
      <c r="B20" s="43" t="s">
        <v>203</v>
      </c>
      <c r="C20" s="72">
        <v>15</v>
      </c>
      <c r="D20" s="72" t="s">
        <v>22</v>
      </c>
      <c r="E20" s="43"/>
      <c r="F20" s="48"/>
      <c r="G20" s="48">
        <f t="shared" si="0"/>
        <v>0</v>
      </c>
      <c r="H20" s="49">
        <f t="shared" si="1"/>
        <v>0</v>
      </c>
      <c r="I20" s="50">
        <f t="shared" si="2"/>
        <v>0</v>
      </c>
      <c r="J20" s="198"/>
      <c r="K20" s="169"/>
    </row>
    <row r="21" spans="1:11" s="38" customFormat="1" ht="12.75" customHeight="1">
      <c r="A21" s="187">
        <v>14</v>
      </c>
      <c r="B21" s="43" t="s">
        <v>534</v>
      </c>
      <c r="C21" s="72">
        <v>15</v>
      </c>
      <c r="D21" s="72" t="s">
        <v>20</v>
      </c>
      <c r="E21" s="43"/>
      <c r="F21" s="48"/>
      <c r="G21" s="48">
        <f t="shared" si="0"/>
        <v>0</v>
      </c>
      <c r="H21" s="49">
        <f t="shared" si="1"/>
        <v>0</v>
      </c>
      <c r="I21" s="50">
        <f t="shared" si="2"/>
        <v>0</v>
      </c>
      <c r="J21" s="198"/>
      <c r="K21" s="169"/>
    </row>
    <row r="22" spans="1:11" s="38" customFormat="1" ht="12.75" customHeight="1">
      <c r="A22" s="187">
        <v>15</v>
      </c>
      <c r="B22" s="43" t="s">
        <v>89</v>
      </c>
      <c r="C22" s="72">
        <v>15</v>
      </c>
      <c r="D22" s="72" t="s">
        <v>20</v>
      </c>
      <c r="E22" s="43"/>
      <c r="F22" s="48"/>
      <c r="G22" s="48">
        <f t="shared" si="0"/>
        <v>0</v>
      </c>
      <c r="H22" s="49">
        <f t="shared" si="1"/>
        <v>0</v>
      </c>
      <c r="I22" s="50">
        <f t="shared" si="2"/>
        <v>0</v>
      </c>
      <c r="J22" s="198"/>
      <c r="K22" s="169"/>
    </row>
    <row r="23" spans="1:11" s="38" customFormat="1" ht="12.75" customHeight="1">
      <c r="A23" s="187">
        <v>16</v>
      </c>
      <c r="B23" s="43" t="s">
        <v>535</v>
      </c>
      <c r="C23" s="72">
        <v>70</v>
      </c>
      <c r="D23" s="72" t="s">
        <v>20</v>
      </c>
      <c r="E23" s="43"/>
      <c r="F23" s="48"/>
      <c r="G23" s="48">
        <f t="shared" si="0"/>
        <v>0</v>
      </c>
      <c r="H23" s="49">
        <f t="shared" si="1"/>
        <v>0</v>
      </c>
      <c r="I23" s="50">
        <f t="shared" si="2"/>
        <v>0</v>
      </c>
      <c r="J23" s="198"/>
      <c r="K23" s="169"/>
    </row>
    <row r="24" spans="1:11" s="38" customFormat="1" ht="12.75" customHeight="1">
      <c r="A24" s="187">
        <v>17</v>
      </c>
      <c r="B24" s="43" t="s">
        <v>563</v>
      </c>
      <c r="C24" s="72">
        <v>60</v>
      </c>
      <c r="D24" s="72" t="s">
        <v>20</v>
      </c>
      <c r="E24" s="43"/>
      <c r="F24" s="48"/>
      <c r="G24" s="48">
        <f t="shared" si="0"/>
        <v>0</v>
      </c>
      <c r="H24" s="49">
        <f t="shared" si="1"/>
        <v>0</v>
      </c>
      <c r="I24" s="50">
        <f t="shared" si="2"/>
        <v>0</v>
      </c>
      <c r="J24" s="198"/>
      <c r="K24" s="169"/>
    </row>
    <row r="25" spans="1:11" s="38" customFormat="1" ht="12.75" customHeight="1">
      <c r="A25" s="187">
        <v>18</v>
      </c>
      <c r="B25" s="43" t="s">
        <v>265</v>
      </c>
      <c r="C25" s="72">
        <v>7</v>
      </c>
      <c r="D25" s="72" t="s">
        <v>22</v>
      </c>
      <c r="E25" s="43"/>
      <c r="F25" s="48"/>
      <c r="G25" s="48">
        <f t="shared" si="0"/>
        <v>0</v>
      </c>
      <c r="H25" s="49">
        <f t="shared" si="1"/>
        <v>0</v>
      </c>
      <c r="I25" s="50">
        <f t="shared" si="2"/>
        <v>0</v>
      </c>
      <c r="J25" s="198"/>
      <c r="K25" s="169"/>
    </row>
    <row r="26" spans="1:11" s="38" customFormat="1" ht="12.75" customHeight="1">
      <c r="A26" s="187">
        <v>19</v>
      </c>
      <c r="B26" s="43" t="s">
        <v>162</v>
      </c>
      <c r="C26" s="72">
        <v>15</v>
      </c>
      <c r="D26" s="72" t="s">
        <v>20</v>
      </c>
      <c r="E26" s="43"/>
      <c r="F26" s="48"/>
      <c r="G26" s="48">
        <f t="shared" si="0"/>
        <v>0</v>
      </c>
      <c r="H26" s="49">
        <f t="shared" si="1"/>
        <v>0</v>
      </c>
      <c r="I26" s="50">
        <f t="shared" si="2"/>
        <v>0</v>
      </c>
      <c r="J26" s="198"/>
      <c r="K26" s="169"/>
    </row>
    <row r="27" spans="1:11" s="38" customFormat="1" ht="12.75" customHeight="1">
      <c r="A27" s="187">
        <v>20</v>
      </c>
      <c r="B27" s="43" t="s">
        <v>161</v>
      </c>
      <c r="C27" s="72">
        <v>15</v>
      </c>
      <c r="D27" s="72" t="s">
        <v>20</v>
      </c>
      <c r="E27" s="43"/>
      <c r="F27" s="48"/>
      <c r="G27" s="48">
        <f t="shared" si="0"/>
        <v>0</v>
      </c>
      <c r="H27" s="49">
        <f t="shared" si="1"/>
        <v>0</v>
      </c>
      <c r="I27" s="50">
        <f t="shared" si="2"/>
        <v>0</v>
      </c>
      <c r="J27" s="198"/>
      <c r="K27" s="169"/>
    </row>
    <row r="28" spans="1:11" s="38" customFormat="1" ht="12.75" customHeight="1">
      <c r="A28" s="187">
        <v>21</v>
      </c>
      <c r="B28" s="43" t="s">
        <v>112</v>
      </c>
      <c r="C28" s="72">
        <v>15</v>
      </c>
      <c r="D28" s="72" t="s">
        <v>20</v>
      </c>
      <c r="E28" s="43"/>
      <c r="F28" s="48"/>
      <c r="G28" s="48">
        <f t="shared" si="0"/>
        <v>0</v>
      </c>
      <c r="H28" s="49">
        <f t="shared" si="1"/>
        <v>0</v>
      </c>
      <c r="I28" s="50">
        <f t="shared" si="2"/>
        <v>0</v>
      </c>
      <c r="J28" s="198"/>
      <c r="K28" s="169"/>
    </row>
    <row r="29" spans="1:11" s="38" customFormat="1" ht="12.75" customHeight="1">
      <c r="A29" s="187">
        <v>22</v>
      </c>
      <c r="B29" s="43" t="s">
        <v>262</v>
      </c>
      <c r="C29" s="72">
        <v>8</v>
      </c>
      <c r="D29" s="72" t="s">
        <v>22</v>
      </c>
      <c r="E29" s="43"/>
      <c r="F29" s="48"/>
      <c r="G29" s="48">
        <f t="shared" si="0"/>
        <v>0</v>
      </c>
      <c r="H29" s="49">
        <f t="shared" si="1"/>
        <v>0</v>
      </c>
      <c r="I29" s="50">
        <f t="shared" si="2"/>
        <v>0</v>
      </c>
      <c r="J29" s="198"/>
      <c r="K29" s="169"/>
    </row>
    <row r="30" spans="1:11" s="38" customFormat="1" ht="12.75" customHeight="1">
      <c r="A30" s="187">
        <v>23</v>
      </c>
      <c r="B30" s="43" t="s">
        <v>537</v>
      </c>
      <c r="C30" s="72">
        <v>350</v>
      </c>
      <c r="D30" s="72" t="s">
        <v>22</v>
      </c>
      <c r="E30" s="43"/>
      <c r="F30" s="48"/>
      <c r="G30" s="48">
        <f t="shared" si="0"/>
        <v>0</v>
      </c>
      <c r="H30" s="49">
        <f t="shared" si="1"/>
        <v>0</v>
      </c>
      <c r="I30" s="50">
        <f t="shared" si="2"/>
        <v>0</v>
      </c>
      <c r="J30" s="198"/>
      <c r="K30" s="169"/>
    </row>
    <row r="31" spans="1:11" s="38" customFormat="1" ht="12.75" customHeight="1">
      <c r="A31" s="187">
        <v>24</v>
      </c>
      <c r="B31" s="43" t="s">
        <v>538</v>
      </c>
      <c r="C31" s="72">
        <v>40</v>
      </c>
      <c r="D31" s="72" t="s">
        <v>20</v>
      </c>
      <c r="E31" s="43"/>
      <c r="F31" s="48"/>
      <c r="G31" s="48">
        <f t="shared" si="0"/>
        <v>0</v>
      </c>
      <c r="H31" s="49">
        <f t="shared" si="1"/>
        <v>0</v>
      </c>
      <c r="I31" s="50">
        <f t="shared" si="2"/>
        <v>0</v>
      </c>
      <c r="J31" s="198"/>
      <c r="K31" s="169"/>
    </row>
    <row r="32" spans="1:11" s="38" customFormat="1" ht="12.75" customHeight="1">
      <c r="A32" s="187">
        <v>25</v>
      </c>
      <c r="B32" s="43" t="s">
        <v>539</v>
      </c>
      <c r="C32" s="72">
        <v>40</v>
      </c>
      <c r="D32" s="72" t="s">
        <v>20</v>
      </c>
      <c r="E32" s="43"/>
      <c r="F32" s="48"/>
      <c r="G32" s="48">
        <f t="shared" si="0"/>
        <v>0</v>
      </c>
      <c r="H32" s="49">
        <f t="shared" si="1"/>
        <v>0</v>
      </c>
      <c r="I32" s="50">
        <f t="shared" si="2"/>
        <v>0</v>
      </c>
      <c r="J32" s="198"/>
      <c r="K32" s="169"/>
    </row>
    <row r="33" spans="1:11" s="38" customFormat="1" ht="12.75" customHeight="1">
      <c r="A33" s="187">
        <v>26</v>
      </c>
      <c r="B33" s="43" t="s">
        <v>536</v>
      </c>
      <c r="C33" s="72">
        <v>150</v>
      </c>
      <c r="D33" s="72" t="s">
        <v>20</v>
      </c>
      <c r="E33" s="43"/>
      <c r="F33" s="48"/>
      <c r="G33" s="48">
        <f t="shared" si="0"/>
        <v>0</v>
      </c>
      <c r="H33" s="49">
        <f t="shared" si="1"/>
        <v>0</v>
      </c>
      <c r="I33" s="50">
        <f t="shared" si="2"/>
        <v>0</v>
      </c>
      <c r="J33" s="198"/>
      <c r="K33" s="169"/>
    </row>
    <row r="34" spans="1:11" ht="13.5">
      <c r="A34" s="188"/>
      <c r="B34" s="126" t="s">
        <v>171</v>
      </c>
      <c r="C34" s="127" t="s">
        <v>170</v>
      </c>
      <c r="D34" s="128" t="s">
        <v>170</v>
      </c>
      <c r="E34" s="128" t="s">
        <v>170</v>
      </c>
      <c r="F34" s="128" t="s">
        <v>170</v>
      </c>
      <c r="G34" s="129">
        <f>SUM(G8:G33)</f>
        <v>0</v>
      </c>
      <c r="H34" s="129">
        <f>SUM(H8:H33)</f>
        <v>0</v>
      </c>
      <c r="I34" s="129">
        <f>SUM(I8:I33)</f>
        <v>0</v>
      </c>
      <c r="J34" s="192">
        <f>SUM(J8:J33)</f>
        <v>0</v>
      </c>
      <c r="K34" s="192">
        <f>SUM(K8:K33)</f>
        <v>0</v>
      </c>
    </row>
    <row r="35" spans="1:11" ht="13.5">
      <c r="A35" s="244"/>
      <c r="B35" s="246"/>
      <c r="C35" s="247"/>
      <c r="D35" s="248"/>
      <c r="E35" s="248"/>
      <c r="F35" s="248"/>
      <c r="G35" s="249"/>
      <c r="H35" s="249"/>
      <c r="I35" s="249"/>
      <c r="J35" s="258"/>
      <c r="K35" s="258"/>
    </row>
    <row r="36" spans="1:11" ht="12.75">
      <c r="A36" s="280" t="s">
        <v>734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</row>
    <row r="37" spans="1:11" ht="12.75">
      <c r="A37" s="281"/>
      <c r="B37" s="281"/>
      <c r="C37" s="281"/>
      <c r="D37" s="281"/>
      <c r="E37" s="281"/>
      <c r="F37" s="281"/>
      <c r="G37" s="281"/>
      <c r="H37" s="281"/>
      <c r="I37" s="281"/>
      <c r="J37" s="281"/>
      <c r="K37" s="281"/>
    </row>
    <row r="39" spans="1:10" ht="13.5">
      <c r="A39" s="269" t="s">
        <v>172</v>
      </c>
      <c r="B39" s="269"/>
      <c r="C39" s="9"/>
      <c r="D39" s="110"/>
      <c r="E39" s="5"/>
      <c r="F39" s="5"/>
      <c r="G39" s="5"/>
      <c r="H39" s="5"/>
      <c r="I39" s="5"/>
      <c r="J39" s="5"/>
    </row>
    <row r="40" spans="1:10" ht="13.5">
      <c r="A40" s="263" t="s">
        <v>173</v>
      </c>
      <c r="B40" s="263"/>
      <c r="C40" s="263"/>
      <c r="D40" s="263"/>
      <c r="E40" s="263"/>
      <c r="F40" s="263"/>
      <c r="G40" s="263"/>
      <c r="H40" s="263"/>
      <c r="I40" s="263"/>
      <c r="J40" s="263"/>
    </row>
    <row r="41" spans="1:10" ht="13.5">
      <c r="A41" s="263" t="s">
        <v>174</v>
      </c>
      <c r="B41" s="263"/>
      <c r="C41" s="263"/>
      <c r="D41" s="263"/>
      <c r="E41" s="263"/>
      <c r="F41" s="263"/>
      <c r="G41" s="263"/>
      <c r="H41" s="263"/>
      <c r="I41" s="263"/>
      <c r="J41" s="263"/>
    </row>
    <row r="42" spans="1:10" ht="13.5">
      <c r="A42" s="263" t="s">
        <v>175</v>
      </c>
      <c r="B42" s="263"/>
      <c r="C42" s="263"/>
      <c r="D42" s="263"/>
      <c r="E42" s="263"/>
      <c r="F42" s="263"/>
      <c r="G42" s="263"/>
      <c r="H42" s="263"/>
      <c r="I42" s="263"/>
      <c r="J42" s="263"/>
    </row>
    <row r="43" spans="1:10" ht="13.5">
      <c r="A43" s="263" t="s">
        <v>176</v>
      </c>
      <c r="B43" s="263"/>
      <c r="C43" s="263"/>
      <c r="D43" s="263"/>
      <c r="E43" s="263"/>
      <c r="F43" s="263"/>
      <c r="G43" s="263"/>
      <c r="H43" s="263"/>
      <c r="I43" s="263"/>
      <c r="J43" s="263"/>
    </row>
    <row r="44" spans="1:10" ht="13.5">
      <c r="A44" s="263" t="s">
        <v>183</v>
      </c>
      <c r="B44" s="263"/>
      <c r="C44" s="263"/>
      <c r="D44" s="263"/>
      <c r="E44" s="263"/>
      <c r="F44" s="263"/>
      <c r="G44" s="263"/>
      <c r="H44" s="263"/>
      <c r="I44" s="263"/>
      <c r="J44" s="263"/>
    </row>
    <row r="45" spans="1:10" ht="13.5">
      <c r="A45" s="263" t="s">
        <v>184</v>
      </c>
      <c r="B45" s="263"/>
      <c r="C45" s="263"/>
      <c r="D45" s="263"/>
      <c r="E45" s="263"/>
      <c r="F45" s="263"/>
      <c r="G45" s="263"/>
      <c r="H45" s="263"/>
      <c r="I45" s="263"/>
      <c r="J45" s="263"/>
    </row>
    <row r="46" spans="1:11" s="6" customFormat="1" ht="13.5">
      <c r="A46" s="264" t="s">
        <v>185</v>
      </c>
      <c r="B46" s="264"/>
      <c r="C46" s="264"/>
      <c r="D46" s="264"/>
      <c r="E46" s="264"/>
      <c r="F46" s="264"/>
      <c r="G46" s="264"/>
      <c r="H46" s="264"/>
      <c r="I46" s="264"/>
      <c r="J46" s="264"/>
      <c r="K46"/>
    </row>
    <row r="47" spans="1:11" ht="13.5">
      <c r="A47" s="265" t="s">
        <v>298</v>
      </c>
      <c r="B47" s="265"/>
      <c r="C47" s="265"/>
      <c r="D47" s="265"/>
      <c r="E47" s="265"/>
      <c r="F47" s="265"/>
      <c r="G47" s="265"/>
      <c r="H47" s="265"/>
      <c r="I47" s="265"/>
      <c r="J47" s="265"/>
      <c r="K47" s="276"/>
    </row>
    <row r="48" spans="1:11" s="17" customFormat="1" ht="13.5">
      <c r="A48" s="263" t="s">
        <v>177</v>
      </c>
      <c r="B48" s="263"/>
      <c r="C48" s="263"/>
      <c r="D48" s="263"/>
      <c r="E48" s="263"/>
      <c r="F48" s="263"/>
      <c r="G48" s="263"/>
      <c r="H48" s="263"/>
      <c r="I48" s="263"/>
      <c r="J48" s="263"/>
      <c r="K48"/>
    </row>
    <row r="49" spans="1:11" ht="13.5">
      <c r="A49" s="263"/>
      <c r="B49" s="263"/>
      <c r="C49" s="263"/>
      <c r="D49" s="263"/>
      <c r="E49" s="263"/>
      <c r="F49" s="263"/>
      <c r="G49" s="263"/>
      <c r="H49" s="263"/>
      <c r="I49" s="263"/>
      <c r="J49" s="263"/>
      <c r="K49" s="6"/>
    </row>
    <row r="50" spans="1:10" ht="13.5">
      <c r="A50" s="263"/>
      <c r="B50" s="263"/>
      <c r="C50" s="263"/>
      <c r="D50" s="263"/>
      <c r="E50" s="263"/>
      <c r="F50" s="263"/>
      <c r="G50" s="263"/>
      <c r="H50" s="263"/>
      <c r="I50" s="263"/>
      <c r="J50" s="263"/>
    </row>
    <row r="51" spans="1:11" ht="12.75">
      <c r="A51" s="19"/>
      <c r="B51" s="18"/>
      <c r="C51" s="17"/>
      <c r="D51" s="17"/>
      <c r="E51" s="17"/>
      <c r="F51" s="17"/>
      <c r="G51" s="17"/>
      <c r="H51" s="17"/>
      <c r="I51" s="17"/>
      <c r="J51" s="17"/>
      <c r="K51" s="17"/>
    </row>
    <row r="52" spans="1:10" ht="13.5">
      <c r="A52" s="262" t="s">
        <v>178</v>
      </c>
      <c r="B52" s="262"/>
      <c r="C52" s="111" t="s">
        <v>179</v>
      </c>
      <c r="D52" s="110"/>
      <c r="E52" s="5"/>
      <c r="F52" s="112" t="s">
        <v>180</v>
      </c>
      <c r="G52" s="5"/>
      <c r="H52" s="5"/>
      <c r="I52" s="5"/>
      <c r="J52" s="5"/>
    </row>
  </sheetData>
  <sheetProtection/>
  <mergeCells count="15">
    <mergeCell ref="A46:J46"/>
    <mergeCell ref="A48:J48"/>
    <mergeCell ref="A49:J49"/>
    <mergeCell ref="A50:J50"/>
    <mergeCell ref="A52:B52"/>
    <mergeCell ref="A47:K47"/>
    <mergeCell ref="A44:J44"/>
    <mergeCell ref="A45:J45"/>
    <mergeCell ref="E3:I3"/>
    <mergeCell ref="A39:B39"/>
    <mergeCell ref="A40:J40"/>
    <mergeCell ref="A41:J41"/>
    <mergeCell ref="A42:J42"/>
    <mergeCell ref="A43:J43"/>
    <mergeCell ref="A36:K37"/>
  </mergeCells>
  <dataValidations count="1">
    <dataValidation type="whole" operator="equal" allowBlank="1" showInputMessage="1" showErrorMessage="1" sqref="J8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  <ignoredErrors>
    <ignoredError sqref="K34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6"/>
  <sheetViews>
    <sheetView zoomScale="150" zoomScaleNormal="150" zoomScalePageLayoutView="0" workbookViewId="0" topLeftCell="A111">
      <selection activeCell="A8" sqref="A8:A126"/>
    </sheetView>
  </sheetViews>
  <sheetFormatPr defaultColWidth="9.140625" defaultRowHeight="12.75"/>
  <cols>
    <col min="1" max="1" width="5.00390625" style="21" customWidth="1"/>
    <col min="2" max="2" width="36.421875" style="0" customWidth="1"/>
    <col min="3" max="3" width="9.00390625" style="0" customWidth="1"/>
    <col min="4" max="4" width="7.8515625" style="0" customWidth="1"/>
    <col min="5" max="5" width="11.421875" style="0" customWidth="1"/>
    <col min="6" max="6" width="16.7109375" style="0" customWidth="1"/>
    <col min="7" max="7" width="13.421875" style="0" customWidth="1"/>
    <col min="8" max="8" width="14.7109375" style="0" customWidth="1"/>
    <col min="9" max="9" width="13.57421875" style="0" customWidth="1"/>
    <col min="10" max="10" width="12.57421875" style="0" customWidth="1"/>
    <col min="11" max="11" width="10.8515625" style="0" customWidth="1"/>
  </cols>
  <sheetData>
    <row r="1" spans="1:3" ht="12.75">
      <c r="A1"/>
      <c r="C1" t="s">
        <v>181</v>
      </c>
    </row>
    <row r="2" ht="12.75">
      <c r="A2"/>
    </row>
    <row r="3" spans="1:10" s="1" customFormat="1" ht="15">
      <c r="A3" s="1" t="s">
        <v>182</v>
      </c>
      <c r="B3" s="2"/>
      <c r="C3" s="11"/>
      <c r="D3" s="9"/>
      <c r="E3" s="266" t="s">
        <v>776</v>
      </c>
      <c r="F3" s="266"/>
      <c r="G3" s="266"/>
      <c r="H3" s="266"/>
      <c r="I3" s="266"/>
      <c r="J3" s="133"/>
    </row>
    <row r="4" spans="1:9" ht="13.5">
      <c r="A4" s="20"/>
      <c r="B4" s="2"/>
      <c r="C4" s="9"/>
      <c r="D4" s="9"/>
      <c r="E4" s="1"/>
      <c r="F4" s="1"/>
      <c r="G4" s="1"/>
      <c r="H4" s="1"/>
      <c r="I4" s="1"/>
    </row>
    <row r="5" spans="1:10" ht="18">
      <c r="A5" s="20"/>
      <c r="B5" s="278" t="s">
        <v>335</v>
      </c>
      <c r="C5" s="278"/>
      <c r="D5" s="278"/>
      <c r="E5" s="278"/>
      <c r="F5" s="278"/>
      <c r="G5" s="278"/>
      <c r="H5" s="278"/>
      <c r="I5" s="278"/>
      <c r="J5" s="278"/>
    </row>
    <row r="6" spans="1:11" s="26" customFormat="1" ht="69">
      <c r="A6" s="69" t="s">
        <v>18</v>
      </c>
      <c r="B6" s="62" t="s">
        <v>16</v>
      </c>
      <c r="C6" s="62" t="s">
        <v>17</v>
      </c>
      <c r="D6" s="62" t="s">
        <v>168</v>
      </c>
      <c r="E6" s="64" t="s">
        <v>19</v>
      </c>
      <c r="F6" s="64" t="s">
        <v>97</v>
      </c>
      <c r="G6" s="64" t="s">
        <v>99</v>
      </c>
      <c r="H6" s="64" t="s">
        <v>98</v>
      </c>
      <c r="I6" s="64" t="s">
        <v>93</v>
      </c>
      <c r="J6" s="182" t="s">
        <v>237</v>
      </c>
      <c r="K6" s="65" t="s">
        <v>169</v>
      </c>
    </row>
    <row r="7" spans="1:11" s="26" customFormat="1" ht="9.75">
      <c r="A7" s="69">
        <v>1</v>
      </c>
      <c r="B7" s="62">
        <v>2</v>
      </c>
      <c r="C7" s="62">
        <v>3</v>
      </c>
      <c r="D7" s="62">
        <v>4</v>
      </c>
      <c r="E7" s="63">
        <v>5</v>
      </c>
      <c r="F7" s="63">
        <v>6</v>
      </c>
      <c r="G7" s="64" t="s">
        <v>100</v>
      </c>
      <c r="H7" s="63" t="s">
        <v>101</v>
      </c>
      <c r="I7" s="63" t="s">
        <v>96</v>
      </c>
      <c r="J7" s="71">
        <v>10</v>
      </c>
      <c r="K7" s="71">
        <v>11</v>
      </c>
    </row>
    <row r="8" spans="1:11" s="53" customFormat="1" ht="18" customHeight="1">
      <c r="A8" s="142">
        <v>1</v>
      </c>
      <c r="B8" s="54" t="s">
        <v>772</v>
      </c>
      <c r="C8" s="60">
        <v>500</v>
      </c>
      <c r="D8" s="57" t="s">
        <v>22</v>
      </c>
      <c r="E8" s="61"/>
      <c r="F8" s="48"/>
      <c r="G8" s="48">
        <f>SUM(C8*F8)</f>
        <v>0</v>
      </c>
      <c r="H8" s="49">
        <f aca="true" t="shared" si="0" ref="H8:H58">G8*0.095</f>
        <v>0</v>
      </c>
      <c r="I8" s="50">
        <f aca="true" t="shared" si="1" ref="I8:I42">G8+H8</f>
        <v>0</v>
      </c>
      <c r="J8" s="191"/>
      <c r="K8" s="94"/>
    </row>
    <row r="9" spans="1:11" s="53" customFormat="1" ht="18" customHeight="1">
      <c r="A9" s="142">
        <v>2</v>
      </c>
      <c r="B9" s="54" t="s">
        <v>699</v>
      </c>
      <c r="C9" s="60">
        <v>100</v>
      </c>
      <c r="D9" s="57" t="s">
        <v>22</v>
      </c>
      <c r="E9" s="61"/>
      <c r="F9" s="48"/>
      <c r="G9" s="48">
        <f>SUM(C9*F9)</f>
        <v>0</v>
      </c>
      <c r="H9" s="49">
        <f t="shared" si="0"/>
        <v>0</v>
      </c>
      <c r="I9" s="50">
        <f t="shared" si="1"/>
        <v>0</v>
      </c>
      <c r="J9" s="191"/>
      <c r="K9" s="94"/>
    </row>
    <row r="10" spans="1:11" s="53" customFormat="1" ht="15" customHeight="1">
      <c r="A10" s="142">
        <v>3</v>
      </c>
      <c r="B10" s="54" t="s">
        <v>692</v>
      </c>
      <c r="C10" s="60">
        <v>300</v>
      </c>
      <c r="D10" s="57" t="s">
        <v>22</v>
      </c>
      <c r="E10" s="61"/>
      <c r="F10" s="48"/>
      <c r="G10" s="48">
        <f aca="true" t="shared" si="2" ref="G10:G92">SUM(C10*F10)</f>
        <v>0</v>
      </c>
      <c r="H10" s="49">
        <f t="shared" si="0"/>
        <v>0</v>
      </c>
      <c r="I10" s="50">
        <f t="shared" si="1"/>
        <v>0</v>
      </c>
      <c r="J10" s="191"/>
      <c r="K10" s="94"/>
    </row>
    <row r="11" spans="1:11" s="53" customFormat="1" ht="15" customHeight="1">
      <c r="A11" s="142">
        <v>4</v>
      </c>
      <c r="B11" s="54" t="s">
        <v>701</v>
      </c>
      <c r="C11" s="60">
        <v>300</v>
      </c>
      <c r="D11" s="57" t="s">
        <v>22</v>
      </c>
      <c r="E11" s="61"/>
      <c r="F11" s="48"/>
      <c r="G11" s="48">
        <f t="shared" si="2"/>
        <v>0</v>
      </c>
      <c r="H11" s="49">
        <f t="shared" si="0"/>
        <v>0</v>
      </c>
      <c r="I11" s="50">
        <f t="shared" si="1"/>
        <v>0</v>
      </c>
      <c r="J11" s="191"/>
      <c r="K11" s="94"/>
    </row>
    <row r="12" spans="1:11" s="53" customFormat="1" ht="15" customHeight="1">
      <c r="A12" s="142">
        <v>5</v>
      </c>
      <c r="B12" s="54" t="s">
        <v>698</v>
      </c>
      <c r="C12" s="55">
        <v>150</v>
      </c>
      <c r="D12" s="51" t="s">
        <v>22</v>
      </c>
      <c r="E12" s="28"/>
      <c r="F12" s="48"/>
      <c r="G12" s="48">
        <f t="shared" si="2"/>
        <v>0</v>
      </c>
      <c r="H12" s="49">
        <f t="shared" si="0"/>
        <v>0</v>
      </c>
      <c r="I12" s="50">
        <f t="shared" si="1"/>
        <v>0</v>
      </c>
      <c r="J12" s="191"/>
      <c r="K12" s="94"/>
    </row>
    <row r="13" spans="1:11" s="53" customFormat="1" ht="15" customHeight="1">
      <c r="A13" s="142">
        <v>6</v>
      </c>
      <c r="B13" s="54" t="s">
        <v>696</v>
      </c>
      <c r="C13" s="55">
        <v>300</v>
      </c>
      <c r="D13" s="51" t="s">
        <v>22</v>
      </c>
      <c r="E13" s="28"/>
      <c r="F13" s="48"/>
      <c r="G13" s="48">
        <f t="shared" si="2"/>
        <v>0</v>
      </c>
      <c r="H13" s="49">
        <f t="shared" si="0"/>
        <v>0</v>
      </c>
      <c r="I13" s="50">
        <f t="shared" si="1"/>
        <v>0</v>
      </c>
      <c r="J13" s="191"/>
      <c r="K13" s="94"/>
    </row>
    <row r="14" spans="1:11" s="53" customFormat="1" ht="15" customHeight="1">
      <c r="A14" s="142">
        <v>7</v>
      </c>
      <c r="B14" s="54" t="s">
        <v>700</v>
      </c>
      <c r="C14" s="55">
        <v>600</v>
      </c>
      <c r="D14" s="51" t="s">
        <v>22</v>
      </c>
      <c r="E14" s="28"/>
      <c r="F14" s="48"/>
      <c r="G14" s="48">
        <f t="shared" si="2"/>
        <v>0</v>
      </c>
      <c r="H14" s="49">
        <f>G14*0.095</f>
        <v>0</v>
      </c>
      <c r="I14" s="50">
        <f t="shared" si="1"/>
        <v>0</v>
      </c>
      <c r="J14" s="191"/>
      <c r="K14" s="94"/>
    </row>
    <row r="15" spans="1:11" s="53" customFormat="1" ht="13.5" customHeight="1">
      <c r="A15" s="142">
        <v>8</v>
      </c>
      <c r="B15" s="54" t="s">
        <v>697</v>
      </c>
      <c r="C15" s="55">
        <v>600</v>
      </c>
      <c r="D15" s="51" t="s">
        <v>22</v>
      </c>
      <c r="E15" s="28"/>
      <c r="F15" s="48"/>
      <c r="G15" s="48">
        <f t="shared" si="2"/>
        <v>0</v>
      </c>
      <c r="H15" s="49">
        <f t="shared" si="0"/>
        <v>0</v>
      </c>
      <c r="I15" s="50">
        <f t="shared" si="1"/>
        <v>0</v>
      </c>
      <c r="J15" s="191"/>
      <c r="K15" s="94"/>
    </row>
    <row r="16" spans="1:11" s="53" customFormat="1" ht="13.5" customHeight="1">
      <c r="A16" s="142">
        <v>9</v>
      </c>
      <c r="B16" s="54" t="s">
        <v>702</v>
      </c>
      <c r="C16" s="55">
        <v>150</v>
      </c>
      <c r="D16" s="51" t="s">
        <v>22</v>
      </c>
      <c r="E16" s="28"/>
      <c r="F16" s="48"/>
      <c r="G16" s="48">
        <f t="shared" si="2"/>
        <v>0</v>
      </c>
      <c r="H16" s="49">
        <f t="shared" si="0"/>
        <v>0</v>
      </c>
      <c r="I16" s="50">
        <f t="shared" si="1"/>
        <v>0</v>
      </c>
      <c r="J16" s="191"/>
      <c r="K16" s="94"/>
    </row>
    <row r="17" spans="1:11" s="53" customFormat="1" ht="15.75" customHeight="1">
      <c r="A17" s="142">
        <v>10</v>
      </c>
      <c r="B17" s="54" t="s">
        <v>690</v>
      </c>
      <c r="C17" s="60">
        <v>150</v>
      </c>
      <c r="D17" s="57" t="s">
        <v>22</v>
      </c>
      <c r="E17" s="61"/>
      <c r="F17" s="48"/>
      <c r="G17" s="48">
        <f t="shared" si="2"/>
        <v>0</v>
      </c>
      <c r="H17" s="49">
        <f t="shared" si="0"/>
        <v>0</v>
      </c>
      <c r="I17" s="50">
        <f t="shared" si="1"/>
        <v>0</v>
      </c>
      <c r="J17" s="191"/>
      <c r="K17" s="94"/>
    </row>
    <row r="18" spans="1:11" s="53" customFormat="1" ht="15.75" customHeight="1">
      <c r="A18" s="142">
        <v>11</v>
      </c>
      <c r="B18" s="54" t="s">
        <v>692</v>
      </c>
      <c r="C18" s="60">
        <v>150</v>
      </c>
      <c r="D18" s="57" t="s">
        <v>22</v>
      </c>
      <c r="E18" s="61"/>
      <c r="F18" s="48"/>
      <c r="G18" s="48">
        <f t="shared" si="2"/>
        <v>0</v>
      </c>
      <c r="H18" s="49">
        <f t="shared" si="0"/>
        <v>0</v>
      </c>
      <c r="I18" s="50">
        <f t="shared" si="1"/>
        <v>0</v>
      </c>
      <c r="J18" s="191"/>
      <c r="K18" s="94"/>
    </row>
    <row r="19" spans="1:11" s="53" customFormat="1" ht="16.5" customHeight="1">
      <c r="A19" s="142">
        <v>12</v>
      </c>
      <c r="B19" s="54" t="s">
        <v>691</v>
      </c>
      <c r="C19" s="60">
        <v>300</v>
      </c>
      <c r="D19" s="57" t="s">
        <v>22</v>
      </c>
      <c r="E19" s="61"/>
      <c r="F19" s="48"/>
      <c r="G19" s="48">
        <f t="shared" si="2"/>
        <v>0</v>
      </c>
      <c r="H19" s="49">
        <f t="shared" si="0"/>
        <v>0</v>
      </c>
      <c r="I19" s="50">
        <f t="shared" si="1"/>
        <v>0</v>
      </c>
      <c r="J19" s="191"/>
      <c r="K19" s="94"/>
    </row>
    <row r="20" spans="1:11" s="53" customFormat="1" ht="16.5" customHeight="1">
      <c r="A20" s="142">
        <v>13</v>
      </c>
      <c r="B20" s="54" t="s">
        <v>704</v>
      </c>
      <c r="C20" s="60">
        <v>100</v>
      </c>
      <c r="D20" s="57" t="s">
        <v>22</v>
      </c>
      <c r="E20" s="61"/>
      <c r="F20" s="48"/>
      <c r="G20" s="48">
        <f t="shared" si="2"/>
        <v>0</v>
      </c>
      <c r="H20" s="49">
        <f t="shared" si="0"/>
        <v>0</v>
      </c>
      <c r="I20" s="50">
        <f t="shared" si="1"/>
        <v>0</v>
      </c>
      <c r="J20" s="191"/>
      <c r="K20" s="94"/>
    </row>
    <row r="21" spans="1:11" s="53" customFormat="1" ht="15" customHeight="1">
      <c r="A21" s="142">
        <v>14</v>
      </c>
      <c r="B21" s="54" t="s">
        <v>703</v>
      </c>
      <c r="C21" s="60">
        <v>100</v>
      </c>
      <c r="D21" s="57" t="s">
        <v>22</v>
      </c>
      <c r="E21" s="61"/>
      <c r="F21" s="48"/>
      <c r="G21" s="48">
        <f t="shared" si="2"/>
        <v>0</v>
      </c>
      <c r="H21" s="49">
        <f t="shared" si="0"/>
        <v>0</v>
      </c>
      <c r="I21" s="50">
        <f t="shared" si="1"/>
        <v>0</v>
      </c>
      <c r="J21" s="191"/>
      <c r="K21" s="94"/>
    </row>
    <row r="22" spans="1:11" s="53" customFormat="1" ht="15" customHeight="1">
      <c r="A22" s="142">
        <v>15</v>
      </c>
      <c r="B22" s="54" t="s">
        <v>773</v>
      </c>
      <c r="C22" s="60">
        <v>600</v>
      </c>
      <c r="D22" s="57" t="s">
        <v>22</v>
      </c>
      <c r="E22" s="61"/>
      <c r="F22" s="48"/>
      <c r="G22" s="48">
        <f t="shared" si="2"/>
        <v>0</v>
      </c>
      <c r="H22" s="49">
        <f t="shared" si="0"/>
        <v>0</v>
      </c>
      <c r="I22" s="50">
        <f t="shared" si="1"/>
        <v>0</v>
      </c>
      <c r="J22" s="191"/>
      <c r="K22" s="94"/>
    </row>
    <row r="23" spans="1:11" s="53" customFormat="1" ht="17.25" customHeight="1">
      <c r="A23" s="142">
        <v>16</v>
      </c>
      <c r="B23" s="54" t="s">
        <v>705</v>
      </c>
      <c r="C23" s="60">
        <v>300</v>
      </c>
      <c r="D23" s="57" t="s">
        <v>22</v>
      </c>
      <c r="E23" s="61"/>
      <c r="F23" s="48"/>
      <c r="G23" s="48">
        <f t="shared" si="2"/>
        <v>0</v>
      </c>
      <c r="H23" s="49">
        <f t="shared" si="0"/>
        <v>0</v>
      </c>
      <c r="I23" s="50">
        <f t="shared" si="1"/>
        <v>0</v>
      </c>
      <c r="J23" s="191"/>
      <c r="K23" s="94"/>
    </row>
    <row r="24" spans="1:11" s="53" customFormat="1" ht="16.5" customHeight="1">
      <c r="A24" s="142">
        <v>17</v>
      </c>
      <c r="B24" s="54" t="s">
        <v>695</v>
      </c>
      <c r="C24" s="60">
        <v>150</v>
      </c>
      <c r="D24" s="57" t="s">
        <v>22</v>
      </c>
      <c r="E24" s="28"/>
      <c r="F24" s="48"/>
      <c r="G24" s="48">
        <f t="shared" si="2"/>
        <v>0</v>
      </c>
      <c r="H24" s="49">
        <f t="shared" si="0"/>
        <v>0</v>
      </c>
      <c r="I24" s="50">
        <f t="shared" si="1"/>
        <v>0</v>
      </c>
      <c r="J24" s="191"/>
      <c r="K24" s="94"/>
    </row>
    <row r="25" spans="1:11" s="53" customFormat="1" ht="16.5" customHeight="1">
      <c r="A25" s="142">
        <v>18</v>
      </c>
      <c r="B25" s="54" t="s">
        <v>562</v>
      </c>
      <c r="C25" s="60">
        <v>30</v>
      </c>
      <c r="D25" s="57" t="s">
        <v>22</v>
      </c>
      <c r="E25" s="61"/>
      <c r="F25" s="48"/>
      <c r="G25" s="48">
        <f t="shared" si="2"/>
        <v>0</v>
      </c>
      <c r="H25" s="49">
        <f t="shared" si="0"/>
        <v>0</v>
      </c>
      <c r="I25" s="50">
        <f t="shared" si="1"/>
        <v>0</v>
      </c>
      <c r="J25" s="191"/>
      <c r="K25" s="94"/>
    </row>
    <row r="26" spans="1:11" s="53" customFormat="1" ht="16.5" customHeight="1">
      <c r="A26" s="142">
        <v>19</v>
      </c>
      <c r="B26" s="54" t="s">
        <v>706</v>
      </c>
      <c r="C26" s="60">
        <v>30</v>
      </c>
      <c r="D26" s="57" t="s">
        <v>22</v>
      </c>
      <c r="E26" s="61"/>
      <c r="F26" s="48"/>
      <c r="G26" s="48">
        <f t="shared" si="2"/>
        <v>0</v>
      </c>
      <c r="H26" s="49">
        <f>G26*0.095</f>
        <v>0</v>
      </c>
      <c r="I26" s="50">
        <f t="shared" si="1"/>
        <v>0</v>
      </c>
      <c r="J26" s="191"/>
      <c r="K26" s="94"/>
    </row>
    <row r="27" spans="1:11" s="53" customFormat="1" ht="16.5" customHeight="1">
      <c r="A27" s="142">
        <v>20</v>
      </c>
      <c r="B27" s="54" t="s">
        <v>561</v>
      </c>
      <c r="C27" s="60">
        <v>20</v>
      </c>
      <c r="D27" s="57" t="s">
        <v>22</v>
      </c>
      <c r="E27" s="61"/>
      <c r="F27" s="48"/>
      <c r="G27" s="48">
        <f t="shared" si="2"/>
        <v>0</v>
      </c>
      <c r="H27" s="49">
        <f>G27*0.095</f>
        <v>0</v>
      </c>
      <c r="I27" s="50">
        <f t="shared" si="1"/>
        <v>0</v>
      </c>
      <c r="J27" s="191"/>
      <c r="K27" s="94"/>
    </row>
    <row r="28" spans="1:11" s="53" customFormat="1" ht="16.5" customHeight="1">
      <c r="A28" s="142">
        <v>21</v>
      </c>
      <c r="B28" s="54" t="s">
        <v>522</v>
      </c>
      <c r="C28" s="60">
        <v>10</v>
      </c>
      <c r="D28" s="57" t="s">
        <v>22</v>
      </c>
      <c r="E28" s="61"/>
      <c r="F28" s="48"/>
      <c r="G28" s="48">
        <f t="shared" si="2"/>
        <v>0</v>
      </c>
      <c r="H28" s="49">
        <f>G28*0.095</f>
        <v>0</v>
      </c>
      <c r="I28" s="50">
        <f t="shared" si="1"/>
        <v>0</v>
      </c>
      <c r="J28" s="191"/>
      <c r="K28" s="94"/>
    </row>
    <row r="29" spans="1:11" s="53" customFormat="1" ht="16.5" customHeight="1">
      <c r="A29" s="142">
        <v>22</v>
      </c>
      <c r="B29" s="54" t="s">
        <v>521</v>
      </c>
      <c r="C29" s="60">
        <v>10</v>
      </c>
      <c r="D29" s="57" t="s">
        <v>22</v>
      </c>
      <c r="E29" s="61"/>
      <c r="F29" s="48"/>
      <c r="G29" s="48">
        <f t="shared" si="2"/>
        <v>0</v>
      </c>
      <c r="H29" s="49">
        <f>G29*0.095</f>
        <v>0</v>
      </c>
      <c r="I29" s="50">
        <f t="shared" si="1"/>
        <v>0</v>
      </c>
      <c r="J29" s="191"/>
      <c r="K29" s="94"/>
    </row>
    <row r="30" spans="1:11" s="53" customFormat="1" ht="16.5" customHeight="1">
      <c r="A30" s="142">
        <v>23</v>
      </c>
      <c r="B30" s="54" t="s">
        <v>523</v>
      </c>
      <c r="C30" s="60">
        <v>40</v>
      </c>
      <c r="D30" s="57" t="s">
        <v>20</v>
      </c>
      <c r="E30" s="61"/>
      <c r="F30" s="48"/>
      <c r="G30" s="48">
        <f t="shared" si="2"/>
        <v>0</v>
      </c>
      <c r="H30" s="49">
        <f>G30*0.095</f>
        <v>0</v>
      </c>
      <c r="I30" s="50">
        <f t="shared" si="1"/>
        <v>0</v>
      </c>
      <c r="J30" s="191"/>
      <c r="K30" s="94"/>
    </row>
    <row r="31" spans="1:11" s="53" customFormat="1" ht="16.5" customHeight="1">
      <c r="A31" s="142">
        <v>24</v>
      </c>
      <c r="B31" s="79" t="s">
        <v>269</v>
      </c>
      <c r="C31" s="87">
        <v>400</v>
      </c>
      <c r="D31" s="88" t="s">
        <v>22</v>
      </c>
      <c r="E31" s="89"/>
      <c r="F31" s="48"/>
      <c r="G31" s="48">
        <f t="shared" si="2"/>
        <v>0</v>
      </c>
      <c r="H31" s="49">
        <f t="shared" si="0"/>
        <v>0</v>
      </c>
      <c r="I31" s="50">
        <f t="shared" si="1"/>
        <v>0</v>
      </c>
      <c r="J31" s="198"/>
      <c r="K31" s="94"/>
    </row>
    <row r="32" spans="1:11" s="53" customFormat="1" ht="18" customHeight="1">
      <c r="A32" s="142">
        <v>25</v>
      </c>
      <c r="B32" s="79" t="s">
        <v>132</v>
      </c>
      <c r="C32" s="90">
        <v>400</v>
      </c>
      <c r="D32" s="90" t="s">
        <v>22</v>
      </c>
      <c r="E32" s="89"/>
      <c r="F32" s="48"/>
      <c r="G32" s="48">
        <f t="shared" si="2"/>
        <v>0</v>
      </c>
      <c r="H32" s="49">
        <f t="shared" si="0"/>
        <v>0</v>
      </c>
      <c r="I32" s="50">
        <f t="shared" si="1"/>
        <v>0</v>
      </c>
      <c r="J32" s="198"/>
      <c r="K32" s="94"/>
    </row>
    <row r="33" spans="1:11" s="53" customFormat="1" ht="18" customHeight="1">
      <c r="A33" s="142">
        <v>26</v>
      </c>
      <c r="B33" s="79" t="s">
        <v>488</v>
      </c>
      <c r="C33" s="90">
        <v>200</v>
      </c>
      <c r="D33" s="90" t="s">
        <v>22</v>
      </c>
      <c r="E33" s="89"/>
      <c r="F33" s="48"/>
      <c r="G33" s="48">
        <f t="shared" si="2"/>
        <v>0</v>
      </c>
      <c r="H33" s="49">
        <f>G33*0.095</f>
        <v>0</v>
      </c>
      <c r="I33" s="50">
        <f t="shared" si="1"/>
        <v>0</v>
      </c>
      <c r="J33" s="198"/>
      <c r="K33" s="94"/>
    </row>
    <row r="34" spans="1:11" s="53" customFormat="1" ht="18" customHeight="1">
      <c r="A34" s="142">
        <v>27</v>
      </c>
      <c r="B34" s="79" t="s">
        <v>489</v>
      </c>
      <c r="C34" s="90">
        <v>200</v>
      </c>
      <c r="D34" s="90" t="s">
        <v>22</v>
      </c>
      <c r="E34" s="89"/>
      <c r="F34" s="48"/>
      <c r="G34" s="48">
        <f t="shared" si="2"/>
        <v>0</v>
      </c>
      <c r="H34" s="49">
        <f>G34*0.095</f>
        <v>0</v>
      </c>
      <c r="I34" s="50">
        <f t="shared" si="1"/>
        <v>0</v>
      </c>
      <c r="J34" s="198"/>
      <c r="K34" s="94"/>
    </row>
    <row r="35" spans="1:11" s="53" customFormat="1" ht="18" customHeight="1">
      <c r="A35" s="142">
        <v>28</v>
      </c>
      <c r="B35" s="79" t="s">
        <v>490</v>
      </c>
      <c r="C35" s="90">
        <v>200</v>
      </c>
      <c r="D35" s="90" t="s">
        <v>22</v>
      </c>
      <c r="E35" s="89"/>
      <c r="F35" s="48"/>
      <c r="G35" s="48">
        <f t="shared" si="2"/>
        <v>0</v>
      </c>
      <c r="H35" s="49">
        <f>G35*0.095</f>
        <v>0</v>
      </c>
      <c r="I35" s="50">
        <f t="shared" si="1"/>
        <v>0</v>
      </c>
      <c r="J35" s="198"/>
      <c r="K35" s="94"/>
    </row>
    <row r="36" spans="1:11" s="53" customFormat="1" ht="24" customHeight="1">
      <c r="A36" s="142">
        <v>29</v>
      </c>
      <c r="B36" s="85" t="s">
        <v>502</v>
      </c>
      <c r="C36" s="47">
        <v>50</v>
      </c>
      <c r="D36" s="47" t="s">
        <v>22</v>
      </c>
      <c r="E36" s="28"/>
      <c r="F36" s="48"/>
      <c r="G36" s="48">
        <f t="shared" si="2"/>
        <v>0</v>
      </c>
      <c r="H36" s="49">
        <f>G36*0.095</f>
        <v>0</v>
      </c>
      <c r="I36" s="50">
        <f t="shared" si="1"/>
        <v>0</v>
      </c>
      <c r="J36" s="191"/>
      <c r="K36" s="94"/>
    </row>
    <row r="37" spans="1:11" s="53" customFormat="1" ht="12.75">
      <c r="A37" s="142">
        <v>30</v>
      </c>
      <c r="B37" s="54" t="s">
        <v>279</v>
      </c>
      <c r="C37" s="55">
        <v>20</v>
      </c>
      <c r="D37" s="51" t="s">
        <v>22</v>
      </c>
      <c r="E37" s="28"/>
      <c r="F37" s="48"/>
      <c r="G37" s="48">
        <f t="shared" si="2"/>
        <v>0</v>
      </c>
      <c r="H37" s="49">
        <f t="shared" si="0"/>
        <v>0</v>
      </c>
      <c r="I37" s="50">
        <f t="shared" si="1"/>
        <v>0</v>
      </c>
      <c r="J37" s="191"/>
      <c r="K37" s="94"/>
    </row>
    <row r="38" spans="1:11" s="53" customFormat="1" ht="12.75">
      <c r="A38" s="142">
        <v>31</v>
      </c>
      <c r="B38" s="54" t="s">
        <v>540</v>
      </c>
      <c r="C38" s="60">
        <v>500</v>
      </c>
      <c r="D38" s="57" t="s">
        <v>22</v>
      </c>
      <c r="E38" s="147"/>
      <c r="F38" s="48"/>
      <c r="G38" s="48">
        <f t="shared" si="2"/>
        <v>0</v>
      </c>
      <c r="H38" s="49">
        <f t="shared" si="0"/>
        <v>0</v>
      </c>
      <c r="I38" s="50">
        <f t="shared" si="1"/>
        <v>0</v>
      </c>
      <c r="J38" s="191"/>
      <c r="K38" s="94"/>
    </row>
    <row r="39" spans="1:11" s="53" customFormat="1" ht="12.75">
      <c r="A39" s="142">
        <v>32</v>
      </c>
      <c r="B39" s="54" t="s">
        <v>693</v>
      </c>
      <c r="C39" s="60">
        <v>500</v>
      </c>
      <c r="D39" s="57" t="s">
        <v>22</v>
      </c>
      <c r="E39" s="147"/>
      <c r="F39" s="48"/>
      <c r="G39" s="48">
        <f t="shared" si="2"/>
        <v>0</v>
      </c>
      <c r="H39" s="49">
        <f t="shared" si="0"/>
        <v>0</v>
      </c>
      <c r="I39" s="50">
        <f t="shared" si="1"/>
        <v>0</v>
      </c>
      <c r="J39" s="191"/>
      <c r="K39" s="94"/>
    </row>
    <row r="40" spans="1:11" s="53" customFormat="1" ht="12.75">
      <c r="A40" s="142">
        <v>33</v>
      </c>
      <c r="B40" s="54" t="s">
        <v>709</v>
      </c>
      <c r="C40" s="60">
        <v>100</v>
      </c>
      <c r="D40" s="57" t="s">
        <v>22</v>
      </c>
      <c r="E40" s="147"/>
      <c r="F40" s="48"/>
      <c r="G40" s="48">
        <f t="shared" si="2"/>
        <v>0</v>
      </c>
      <c r="H40" s="49">
        <f t="shared" si="0"/>
        <v>0</v>
      </c>
      <c r="I40" s="50">
        <f t="shared" si="1"/>
        <v>0</v>
      </c>
      <c r="J40" s="191"/>
      <c r="K40" s="94"/>
    </row>
    <row r="41" spans="1:11" s="53" customFormat="1" ht="12.75">
      <c r="A41" s="142">
        <v>34</v>
      </c>
      <c r="B41" s="54" t="s">
        <v>708</v>
      </c>
      <c r="C41" s="60">
        <v>100</v>
      </c>
      <c r="D41" s="57" t="s">
        <v>22</v>
      </c>
      <c r="E41" s="147"/>
      <c r="F41" s="48"/>
      <c r="G41" s="48">
        <f t="shared" si="2"/>
        <v>0</v>
      </c>
      <c r="H41" s="49">
        <f>G41*0.095</f>
        <v>0</v>
      </c>
      <c r="I41" s="50">
        <f t="shared" si="1"/>
        <v>0</v>
      </c>
      <c r="J41" s="191"/>
      <c r="K41" s="94"/>
    </row>
    <row r="42" spans="1:11" s="53" customFormat="1" ht="12.75">
      <c r="A42" s="142">
        <v>35</v>
      </c>
      <c r="B42" s="54" t="s">
        <v>707</v>
      </c>
      <c r="C42" s="47">
        <v>200</v>
      </c>
      <c r="D42" s="47" t="s">
        <v>22</v>
      </c>
      <c r="E42" s="61"/>
      <c r="F42" s="48"/>
      <c r="G42" s="48">
        <f t="shared" si="2"/>
        <v>0</v>
      </c>
      <c r="H42" s="49">
        <f t="shared" si="0"/>
        <v>0</v>
      </c>
      <c r="I42" s="50">
        <f t="shared" si="1"/>
        <v>0</v>
      </c>
      <c r="J42" s="191"/>
      <c r="K42" s="94"/>
    </row>
    <row r="43" spans="1:11" s="53" customFormat="1" ht="16.5" customHeight="1">
      <c r="A43" s="142">
        <v>36</v>
      </c>
      <c r="B43" s="54" t="s">
        <v>541</v>
      </c>
      <c r="C43" s="55">
        <v>50</v>
      </c>
      <c r="D43" s="51" t="s">
        <v>20</v>
      </c>
      <c r="E43" s="28"/>
      <c r="F43" s="48"/>
      <c r="G43" s="48">
        <f t="shared" si="2"/>
        <v>0</v>
      </c>
      <c r="H43" s="49">
        <f t="shared" si="0"/>
        <v>0</v>
      </c>
      <c r="I43" s="50">
        <f aca="true" t="shared" si="3" ref="I43:I58">G43+H43</f>
        <v>0</v>
      </c>
      <c r="J43" s="191"/>
      <c r="K43" s="94"/>
    </row>
    <row r="44" spans="1:11" s="53" customFormat="1" ht="16.5" customHeight="1">
      <c r="A44" s="142">
        <v>37</v>
      </c>
      <c r="B44" s="54" t="s">
        <v>338</v>
      </c>
      <c r="C44" s="55">
        <v>10</v>
      </c>
      <c r="D44" s="51" t="s">
        <v>20</v>
      </c>
      <c r="E44" s="28"/>
      <c r="F44" s="48"/>
      <c r="G44" s="48">
        <f t="shared" si="2"/>
        <v>0</v>
      </c>
      <c r="H44" s="49">
        <f t="shared" si="0"/>
        <v>0</v>
      </c>
      <c r="I44" s="50">
        <f t="shared" si="3"/>
        <v>0</v>
      </c>
      <c r="J44" s="191"/>
      <c r="K44" s="94"/>
    </row>
    <row r="45" spans="1:11" s="53" customFormat="1" ht="16.5" customHeight="1">
      <c r="A45" s="142">
        <v>38</v>
      </c>
      <c r="B45" s="54" t="s">
        <v>710</v>
      </c>
      <c r="C45" s="55">
        <v>10</v>
      </c>
      <c r="D45" s="51" t="s">
        <v>20</v>
      </c>
      <c r="E45" s="28"/>
      <c r="F45" s="48"/>
      <c r="G45" s="48">
        <f t="shared" si="2"/>
        <v>0</v>
      </c>
      <c r="H45" s="49">
        <f t="shared" si="0"/>
        <v>0</v>
      </c>
      <c r="I45" s="50">
        <f t="shared" si="3"/>
        <v>0</v>
      </c>
      <c r="J45" s="191"/>
      <c r="K45" s="94"/>
    </row>
    <row r="46" spans="1:11" s="53" customFormat="1" ht="16.5" customHeight="1">
      <c r="A46" s="142">
        <v>39</v>
      </c>
      <c r="B46" s="54" t="s">
        <v>711</v>
      </c>
      <c r="C46" s="55">
        <v>10</v>
      </c>
      <c r="D46" s="51" t="s">
        <v>20</v>
      </c>
      <c r="E46" s="28"/>
      <c r="F46" s="48"/>
      <c r="G46" s="48">
        <f t="shared" si="2"/>
        <v>0</v>
      </c>
      <c r="H46" s="49">
        <f t="shared" si="0"/>
        <v>0</v>
      </c>
      <c r="I46" s="50">
        <f t="shared" si="3"/>
        <v>0</v>
      </c>
      <c r="J46" s="191"/>
      <c r="K46" s="94"/>
    </row>
    <row r="47" spans="1:11" s="53" customFormat="1" ht="16.5" customHeight="1">
      <c r="A47" s="142">
        <v>40</v>
      </c>
      <c r="B47" s="54" t="s">
        <v>712</v>
      </c>
      <c r="C47" s="55">
        <v>25</v>
      </c>
      <c r="D47" s="51" t="s">
        <v>20</v>
      </c>
      <c r="E47" s="28"/>
      <c r="F47" s="48"/>
      <c r="G47" s="48">
        <f t="shared" si="2"/>
        <v>0</v>
      </c>
      <c r="H47" s="49">
        <f t="shared" si="0"/>
        <v>0</v>
      </c>
      <c r="I47" s="50">
        <f t="shared" si="3"/>
        <v>0</v>
      </c>
      <c r="J47" s="191"/>
      <c r="K47" s="94"/>
    </row>
    <row r="48" spans="1:11" s="53" customFormat="1" ht="16.5" customHeight="1">
      <c r="A48" s="142">
        <v>41</v>
      </c>
      <c r="B48" s="54" t="s">
        <v>713</v>
      </c>
      <c r="C48" s="55">
        <v>10</v>
      </c>
      <c r="D48" s="51" t="s">
        <v>716</v>
      </c>
      <c r="E48" s="28"/>
      <c r="F48" s="48"/>
      <c r="G48" s="48">
        <f t="shared" si="2"/>
        <v>0</v>
      </c>
      <c r="H48" s="49">
        <f t="shared" si="0"/>
        <v>0</v>
      </c>
      <c r="I48" s="50">
        <f t="shared" si="3"/>
        <v>0</v>
      </c>
      <c r="J48" s="191"/>
      <c r="K48" s="94"/>
    </row>
    <row r="49" spans="1:11" s="53" customFormat="1" ht="16.5" customHeight="1">
      <c r="A49" s="142">
        <v>42</v>
      </c>
      <c r="B49" s="54" t="s">
        <v>714</v>
      </c>
      <c r="C49" s="55">
        <v>30</v>
      </c>
      <c r="D49" s="51" t="s">
        <v>20</v>
      </c>
      <c r="E49" s="28"/>
      <c r="F49" s="48"/>
      <c r="G49" s="48">
        <f t="shared" si="2"/>
        <v>0</v>
      </c>
      <c r="H49" s="49">
        <f t="shared" si="0"/>
        <v>0</v>
      </c>
      <c r="I49" s="50">
        <f t="shared" si="3"/>
        <v>0</v>
      </c>
      <c r="J49" s="191"/>
      <c r="K49" s="94"/>
    </row>
    <row r="50" spans="1:11" s="53" customFormat="1" ht="16.5" customHeight="1">
      <c r="A50" s="142">
        <v>43</v>
      </c>
      <c r="B50" s="54" t="s">
        <v>715</v>
      </c>
      <c r="C50" s="55">
        <v>50</v>
      </c>
      <c r="D50" s="51" t="s">
        <v>20</v>
      </c>
      <c r="E50" s="28"/>
      <c r="F50" s="48"/>
      <c r="G50" s="48">
        <f t="shared" si="2"/>
        <v>0</v>
      </c>
      <c r="H50" s="49">
        <f t="shared" si="0"/>
        <v>0</v>
      </c>
      <c r="I50" s="50">
        <f t="shared" si="3"/>
        <v>0</v>
      </c>
      <c r="J50" s="191"/>
      <c r="K50" s="94"/>
    </row>
    <row r="51" spans="1:11" s="53" customFormat="1" ht="16.5" customHeight="1">
      <c r="A51" s="142">
        <v>44</v>
      </c>
      <c r="B51" s="54" t="s">
        <v>564</v>
      </c>
      <c r="C51" s="55">
        <v>80</v>
      </c>
      <c r="D51" s="51" t="s">
        <v>20</v>
      </c>
      <c r="E51" s="28"/>
      <c r="F51" s="48"/>
      <c r="G51" s="48">
        <f t="shared" si="2"/>
        <v>0</v>
      </c>
      <c r="H51" s="49">
        <f t="shared" si="0"/>
        <v>0</v>
      </c>
      <c r="I51" s="50">
        <f t="shared" si="3"/>
        <v>0</v>
      </c>
      <c r="J51" s="191"/>
      <c r="K51" s="94"/>
    </row>
    <row r="52" spans="1:11" s="53" customFormat="1" ht="16.5" customHeight="1">
      <c r="A52" s="142">
        <v>45</v>
      </c>
      <c r="B52" s="54" t="s">
        <v>718</v>
      </c>
      <c r="C52" s="55">
        <v>100</v>
      </c>
      <c r="D52" s="51" t="s">
        <v>20</v>
      </c>
      <c r="E52" s="28"/>
      <c r="F52" s="48"/>
      <c r="G52" s="48">
        <f t="shared" si="2"/>
        <v>0</v>
      </c>
      <c r="H52" s="49">
        <f t="shared" si="0"/>
        <v>0</v>
      </c>
      <c r="I52" s="50">
        <f t="shared" si="3"/>
        <v>0</v>
      </c>
      <c r="J52" s="191"/>
      <c r="K52" s="94"/>
    </row>
    <row r="53" spans="1:11" s="53" customFormat="1" ht="16.5" customHeight="1">
      <c r="A53" s="142">
        <v>46</v>
      </c>
      <c r="B53" s="54" t="s">
        <v>565</v>
      </c>
      <c r="C53" s="55">
        <v>80</v>
      </c>
      <c r="D53" s="51" t="s">
        <v>20</v>
      </c>
      <c r="E53" s="28"/>
      <c r="F53" s="48"/>
      <c r="G53" s="48">
        <f t="shared" si="2"/>
        <v>0</v>
      </c>
      <c r="H53" s="49">
        <f t="shared" si="0"/>
        <v>0</v>
      </c>
      <c r="I53" s="50">
        <f t="shared" si="3"/>
        <v>0</v>
      </c>
      <c r="J53" s="191"/>
      <c r="K53" s="94"/>
    </row>
    <row r="54" spans="1:11" s="53" customFormat="1" ht="16.5" customHeight="1">
      <c r="A54" s="142">
        <v>47</v>
      </c>
      <c r="B54" s="54" t="s">
        <v>720</v>
      </c>
      <c r="C54" s="55">
        <v>10</v>
      </c>
      <c r="D54" s="51" t="s">
        <v>20</v>
      </c>
      <c r="E54" s="28"/>
      <c r="F54" s="48"/>
      <c r="G54" s="48">
        <f t="shared" si="2"/>
        <v>0</v>
      </c>
      <c r="H54" s="49">
        <f t="shared" si="0"/>
        <v>0</v>
      </c>
      <c r="I54" s="50">
        <f t="shared" si="3"/>
        <v>0</v>
      </c>
      <c r="J54" s="191"/>
      <c r="K54" s="94"/>
    </row>
    <row r="55" spans="1:11" s="53" customFormat="1" ht="16.5" customHeight="1">
      <c r="A55" s="142">
        <v>48</v>
      </c>
      <c r="B55" s="54" t="s">
        <v>719</v>
      </c>
      <c r="C55" s="55">
        <v>40</v>
      </c>
      <c r="D55" s="51" t="s">
        <v>20</v>
      </c>
      <c r="E55" s="28"/>
      <c r="F55" s="48"/>
      <c r="G55" s="48">
        <f t="shared" si="2"/>
        <v>0</v>
      </c>
      <c r="H55" s="49">
        <f t="shared" si="0"/>
        <v>0</v>
      </c>
      <c r="I55" s="50">
        <f t="shared" si="3"/>
        <v>0</v>
      </c>
      <c r="J55" s="191"/>
      <c r="K55" s="94"/>
    </row>
    <row r="56" spans="1:11" s="53" customFormat="1" ht="16.5" customHeight="1">
      <c r="A56" s="142">
        <v>49</v>
      </c>
      <c r="B56" s="54" t="s">
        <v>566</v>
      </c>
      <c r="C56" s="55">
        <v>50</v>
      </c>
      <c r="D56" s="51" t="s">
        <v>20</v>
      </c>
      <c r="E56" s="28"/>
      <c r="F56" s="48"/>
      <c r="G56" s="48">
        <f t="shared" si="2"/>
        <v>0</v>
      </c>
      <c r="H56" s="49">
        <f t="shared" si="0"/>
        <v>0</v>
      </c>
      <c r="I56" s="50">
        <f t="shared" si="3"/>
        <v>0</v>
      </c>
      <c r="J56" s="191"/>
      <c r="K56" s="94"/>
    </row>
    <row r="57" spans="1:11" s="53" customFormat="1" ht="16.5" customHeight="1">
      <c r="A57" s="142">
        <v>50</v>
      </c>
      <c r="B57" s="54" t="s">
        <v>266</v>
      </c>
      <c r="C57" s="55">
        <v>10</v>
      </c>
      <c r="D57" s="51" t="s">
        <v>20</v>
      </c>
      <c r="E57" s="193"/>
      <c r="F57" s="48"/>
      <c r="G57" s="48">
        <f t="shared" si="2"/>
        <v>0</v>
      </c>
      <c r="H57" s="49">
        <f t="shared" si="0"/>
        <v>0</v>
      </c>
      <c r="I57" s="50">
        <f t="shared" si="3"/>
        <v>0</v>
      </c>
      <c r="J57" s="191"/>
      <c r="K57" s="94"/>
    </row>
    <row r="58" spans="1:11" s="53" customFormat="1" ht="16.5" customHeight="1">
      <c r="A58" s="142">
        <v>51</v>
      </c>
      <c r="B58" s="54" t="s">
        <v>721</v>
      </c>
      <c r="C58" s="55">
        <v>100</v>
      </c>
      <c r="D58" s="51" t="s">
        <v>20</v>
      </c>
      <c r="E58" s="193"/>
      <c r="F58" s="48"/>
      <c r="G58" s="48">
        <f t="shared" si="2"/>
        <v>0</v>
      </c>
      <c r="H58" s="49">
        <f t="shared" si="0"/>
        <v>0</v>
      </c>
      <c r="I58" s="50">
        <f t="shared" si="3"/>
        <v>0</v>
      </c>
      <c r="J58" s="191"/>
      <c r="K58" s="94"/>
    </row>
    <row r="59" spans="1:11" s="53" customFormat="1" ht="16.5" customHeight="1">
      <c r="A59" s="142">
        <v>52</v>
      </c>
      <c r="B59" s="54" t="s">
        <v>542</v>
      </c>
      <c r="C59" s="55">
        <v>150</v>
      </c>
      <c r="D59" s="51" t="s">
        <v>20</v>
      </c>
      <c r="E59" s="28"/>
      <c r="F59" s="48"/>
      <c r="G59" s="48">
        <f t="shared" si="2"/>
        <v>0</v>
      </c>
      <c r="H59" s="49">
        <f aca="true" t="shared" si="4" ref="H59:H87">G59*0.095</f>
        <v>0</v>
      </c>
      <c r="I59" s="50">
        <f aca="true" t="shared" si="5" ref="I59:I88">G59+H59</f>
        <v>0</v>
      </c>
      <c r="J59" s="191"/>
      <c r="K59" s="94"/>
    </row>
    <row r="60" spans="1:11" s="53" customFormat="1" ht="16.5" customHeight="1">
      <c r="A60" s="142">
        <v>53</v>
      </c>
      <c r="B60" s="54" t="s">
        <v>339</v>
      </c>
      <c r="C60" s="55">
        <v>150</v>
      </c>
      <c r="D60" s="51" t="s">
        <v>20</v>
      </c>
      <c r="E60" s="28"/>
      <c r="F60" s="48"/>
      <c r="G60" s="48">
        <f t="shared" si="2"/>
        <v>0</v>
      </c>
      <c r="H60" s="49">
        <f t="shared" si="4"/>
        <v>0</v>
      </c>
      <c r="I60" s="50">
        <f t="shared" si="5"/>
        <v>0</v>
      </c>
      <c r="J60" s="191"/>
      <c r="K60" s="94"/>
    </row>
    <row r="61" spans="1:11" s="53" customFormat="1" ht="16.5" customHeight="1">
      <c r="A61" s="142">
        <v>54</v>
      </c>
      <c r="B61" s="54" t="s">
        <v>723</v>
      </c>
      <c r="C61" s="55">
        <v>10</v>
      </c>
      <c r="D61" s="51" t="s">
        <v>20</v>
      </c>
      <c r="E61" s="28"/>
      <c r="F61" s="48"/>
      <c r="G61" s="48">
        <f t="shared" si="2"/>
        <v>0</v>
      </c>
      <c r="H61" s="49">
        <f t="shared" si="4"/>
        <v>0</v>
      </c>
      <c r="I61" s="50">
        <f t="shared" si="5"/>
        <v>0</v>
      </c>
      <c r="J61" s="191"/>
      <c r="K61" s="94"/>
    </row>
    <row r="62" spans="1:11" s="53" customFormat="1" ht="16.5" customHeight="1">
      <c r="A62" s="142">
        <v>55</v>
      </c>
      <c r="B62" s="54" t="s">
        <v>722</v>
      </c>
      <c r="C62" s="55">
        <v>10</v>
      </c>
      <c r="D62" s="51" t="s">
        <v>20</v>
      </c>
      <c r="E62" s="28"/>
      <c r="F62" s="48"/>
      <c r="G62" s="48">
        <f t="shared" si="2"/>
        <v>0</v>
      </c>
      <c r="H62" s="49">
        <f t="shared" si="4"/>
        <v>0</v>
      </c>
      <c r="I62" s="50">
        <f t="shared" si="5"/>
        <v>0</v>
      </c>
      <c r="J62" s="191"/>
      <c r="K62" s="94"/>
    </row>
    <row r="63" spans="1:11" s="53" customFormat="1" ht="16.5" customHeight="1">
      <c r="A63" s="142">
        <v>56</v>
      </c>
      <c r="B63" s="54" t="s">
        <v>340</v>
      </c>
      <c r="C63" s="55">
        <v>80</v>
      </c>
      <c r="D63" s="51" t="s">
        <v>20</v>
      </c>
      <c r="E63" s="61"/>
      <c r="F63" s="48"/>
      <c r="G63" s="48">
        <f t="shared" si="2"/>
        <v>0</v>
      </c>
      <c r="H63" s="49">
        <f t="shared" si="4"/>
        <v>0</v>
      </c>
      <c r="I63" s="50">
        <f t="shared" si="5"/>
        <v>0</v>
      </c>
      <c r="J63" s="191"/>
      <c r="K63" s="94"/>
    </row>
    <row r="64" spans="1:11" s="53" customFormat="1" ht="16.5" customHeight="1">
      <c r="A64" s="142">
        <v>57</v>
      </c>
      <c r="B64" s="54" t="s">
        <v>547</v>
      </c>
      <c r="C64" s="55">
        <v>50</v>
      </c>
      <c r="D64" s="51" t="s">
        <v>20</v>
      </c>
      <c r="E64" s="61"/>
      <c r="F64" s="48"/>
      <c r="G64" s="48">
        <f t="shared" si="2"/>
        <v>0</v>
      </c>
      <c r="H64" s="49">
        <f t="shared" si="4"/>
        <v>0</v>
      </c>
      <c r="I64" s="50">
        <f t="shared" si="5"/>
        <v>0</v>
      </c>
      <c r="J64" s="191"/>
      <c r="K64" s="94"/>
    </row>
    <row r="65" spans="1:11" s="53" customFormat="1" ht="16.5" customHeight="1">
      <c r="A65" s="142">
        <v>58</v>
      </c>
      <c r="B65" s="54" t="s">
        <v>717</v>
      </c>
      <c r="C65" s="55">
        <v>100</v>
      </c>
      <c r="D65" s="51" t="s">
        <v>20</v>
      </c>
      <c r="E65" s="28"/>
      <c r="F65" s="48"/>
      <c r="G65" s="48">
        <f t="shared" si="2"/>
        <v>0</v>
      </c>
      <c r="H65" s="49">
        <f t="shared" si="4"/>
        <v>0</v>
      </c>
      <c r="I65" s="50">
        <f t="shared" si="5"/>
        <v>0</v>
      </c>
      <c r="J65" s="191"/>
      <c r="K65" s="94"/>
    </row>
    <row r="66" spans="1:11" s="53" customFormat="1" ht="16.5" customHeight="1">
      <c r="A66" s="142">
        <v>59</v>
      </c>
      <c r="B66" s="54" t="s">
        <v>206</v>
      </c>
      <c r="C66" s="51">
        <v>300</v>
      </c>
      <c r="D66" s="51" t="s">
        <v>22</v>
      </c>
      <c r="E66" s="61"/>
      <c r="F66" s="48"/>
      <c r="G66" s="48">
        <f t="shared" si="2"/>
        <v>0</v>
      </c>
      <c r="H66" s="49">
        <f t="shared" si="4"/>
        <v>0</v>
      </c>
      <c r="I66" s="50">
        <f t="shared" si="5"/>
        <v>0</v>
      </c>
      <c r="J66" s="191"/>
      <c r="K66" s="94"/>
    </row>
    <row r="67" spans="1:11" s="53" customFormat="1" ht="16.5" customHeight="1">
      <c r="A67" s="142">
        <v>60</v>
      </c>
      <c r="B67" s="54" t="s">
        <v>543</v>
      </c>
      <c r="C67" s="51">
        <v>100</v>
      </c>
      <c r="D67" s="51" t="s">
        <v>20</v>
      </c>
      <c r="E67" s="61"/>
      <c r="F67" s="48"/>
      <c r="G67" s="48">
        <f t="shared" si="2"/>
        <v>0</v>
      </c>
      <c r="H67" s="49">
        <f t="shared" si="4"/>
        <v>0</v>
      </c>
      <c r="I67" s="50">
        <f t="shared" si="5"/>
        <v>0</v>
      </c>
      <c r="J67" s="191"/>
      <c r="K67" s="94"/>
    </row>
    <row r="68" spans="1:11" s="53" customFormat="1" ht="16.5" customHeight="1">
      <c r="A68" s="142">
        <v>61</v>
      </c>
      <c r="B68" s="54" t="s">
        <v>544</v>
      </c>
      <c r="C68" s="51">
        <v>50</v>
      </c>
      <c r="D68" s="51" t="s">
        <v>22</v>
      </c>
      <c r="E68" s="61"/>
      <c r="F68" s="48"/>
      <c r="G68" s="48">
        <f t="shared" si="2"/>
        <v>0</v>
      </c>
      <c r="H68" s="49">
        <f t="shared" si="4"/>
        <v>0</v>
      </c>
      <c r="I68" s="50">
        <f t="shared" si="5"/>
        <v>0</v>
      </c>
      <c r="J68" s="191"/>
      <c r="K68" s="94"/>
    </row>
    <row r="69" spans="1:11" s="53" customFormat="1" ht="16.5" customHeight="1">
      <c r="A69" s="142">
        <v>62</v>
      </c>
      <c r="B69" s="54" t="s">
        <v>594</v>
      </c>
      <c r="C69" s="51">
        <v>150</v>
      </c>
      <c r="D69" s="51" t="s">
        <v>22</v>
      </c>
      <c r="E69" s="61"/>
      <c r="F69" s="48"/>
      <c r="G69" s="48">
        <f t="shared" si="2"/>
        <v>0</v>
      </c>
      <c r="H69" s="49">
        <f t="shared" si="4"/>
        <v>0</v>
      </c>
      <c r="I69" s="50">
        <f t="shared" si="5"/>
        <v>0</v>
      </c>
      <c r="J69" s="191"/>
      <c r="K69" s="94"/>
    </row>
    <row r="70" spans="1:11" s="53" customFormat="1" ht="16.5" customHeight="1">
      <c r="A70" s="142">
        <v>63</v>
      </c>
      <c r="B70" s="79" t="s">
        <v>40</v>
      </c>
      <c r="C70" s="90">
        <v>300</v>
      </c>
      <c r="D70" s="90" t="s">
        <v>22</v>
      </c>
      <c r="E70" s="89"/>
      <c r="F70" s="48"/>
      <c r="G70" s="48">
        <f t="shared" si="2"/>
        <v>0</v>
      </c>
      <c r="H70" s="49">
        <f t="shared" si="4"/>
        <v>0</v>
      </c>
      <c r="I70" s="50">
        <f t="shared" si="5"/>
        <v>0</v>
      </c>
      <c r="J70" s="198"/>
      <c r="K70" s="94"/>
    </row>
    <row r="71" spans="1:11" s="53" customFormat="1" ht="16.5" customHeight="1">
      <c r="A71" s="142">
        <v>64</v>
      </c>
      <c r="B71" s="52" t="s">
        <v>724</v>
      </c>
      <c r="C71" s="78">
        <v>300</v>
      </c>
      <c r="D71" s="78" t="s">
        <v>22</v>
      </c>
      <c r="E71" s="61"/>
      <c r="F71" s="48"/>
      <c r="G71" s="48">
        <f t="shared" si="2"/>
        <v>0</v>
      </c>
      <c r="H71" s="49">
        <f t="shared" si="4"/>
        <v>0</v>
      </c>
      <c r="I71" s="50">
        <f t="shared" si="5"/>
        <v>0</v>
      </c>
      <c r="J71" s="191"/>
      <c r="K71" s="94"/>
    </row>
    <row r="72" spans="1:11" s="53" customFormat="1" ht="16.5" customHeight="1">
      <c r="A72" s="142">
        <v>65</v>
      </c>
      <c r="B72" s="52" t="s">
        <v>205</v>
      </c>
      <c r="C72" s="60">
        <v>300</v>
      </c>
      <c r="D72" s="57" t="s">
        <v>22</v>
      </c>
      <c r="E72" s="61"/>
      <c r="F72" s="48"/>
      <c r="G72" s="48">
        <f t="shared" si="2"/>
        <v>0</v>
      </c>
      <c r="H72" s="49">
        <f t="shared" si="4"/>
        <v>0</v>
      </c>
      <c r="I72" s="50">
        <f t="shared" si="5"/>
        <v>0</v>
      </c>
      <c r="J72" s="191"/>
      <c r="K72" s="94"/>
    </row>
    <row r="73" spans="1:11" s="53" customFormat="1" ht="16.5" customHeight="1">
      <c r="A73" s="142">
        <v>66</v>
      </c>
      <c r="B73" s="52" t="s">
        <v>131</v>
      </c>
      <c r="C73" s="78">
        <v>300</v>
      </c>
      <c r="D73" s="78" t="s">
        <v>22</v>
      </c>
      <c r="E73" s="61"/>
      <c r="F73" s="48"/>
      <c r="G73" s="48">
        <f t="shared" si="2"/>
        <v>0</v>
      </c>
      <c r="H73" s="49">
        <f t="shared" si="4"/>
        <v>0</v>
      </c>
      <c r="I73" s="50">
        <f t="shared" si="5"/>
        <v>0</v>
      </c>
      <c r="J73" s="191"/>
      <c r="K73" s="94"/>
    </row>
    <row r="74" spans="1:11" s="53" customFormat="1" ht="16.5" customHeight="1">
      <c r="A74" s="142">
        <v>67</v>
      </c>
      <c r="B74" s="54" t="s">
        <v>727</v>
      </c>
      <c r="C74" s="60">
        <v>400</v>
      </c>
      <c r="D74" s="57" t="s">
        <v>22</v>
      </c>
      <c r="E74" s="61"/>
      <c r="F74" s="48"/>
      <c r="G74" s="48">
        <f t="shared" si="2"/>
        <v>0</v>
      </c>
      <c r="H74" s="49">
        <f t="shared" si="4"/>
        <v>0</v>
      </c>
      <c r="I74" s="50">
        <f t="shared" si="5"/>
        <v>0</v>
      </c>
      <c r="J74" s="191"/>
      <c r="K74" s="94"/>
    </row>
    <row r="75" spans="1:11" s="53" customFormat="1" ht="16.5" customHeight="1">
      <c r="A75" s="142">
        <v>68</v>
      </c>
      <c r="B75" s="54" t="s">
        <v>725</v>
      </c>
      <c r="C75" s="60">
        <v>150</v>
      </c>
      <c r="D75" s="57" t="s">
        <v>22</v>
      </c>
      <c r="E75" s="61"/>
      <c r="F75" s="48"/>
      <c r="G75" s="48">
        <f t="shared" si="2"/>
        <v>0</v>
      </c>
      <c r="H75" s="49">
        <f t="shared" si="4"/>
        <v>0</v>
      </c>
      <c r="I75" s="50">
        <f t="shared" si="5"/>
        <v>0</v>
      </c>
      <c r="J75" s="191"/>
      <c r="K75" s="94"/>
    </row>
    <row r="76" spans="1:11" s="53" customFormat="1" ht="16.5" customHeight="1">
      <c r="A76" s="142">
        <v>69</v>
      </c>
      <c r="B76" s="54" t="s">
        <v>726</v>
      </c>
      <c r="C76" s="60">
        <v>150</v>
      </c>
      <c r="D76" s="57" t="s">
        <v>22</v>
      </c>
      <c r="E76" s="61"/>
      <c r="F76" s="48"/>
      <c r="G76" s="48">
        <f t="shared" si="2"/>
        <v>0</v>
      </c>
      <c r="H76" s="49">
        <f t="shared" si="4"/>
        <v>0</v>
      </c>
      <c r="I76" s="50">
        <f t="shared" si="5"/>
        <v>0</v>
      </c>
      <c r="J76" s="191"/>
      <c r="K76" s="94"/>
    </row>
    <row r="77" spans="1:11" s="53" customFormat="1" ht="16.5" customHeight="1">
      <c r="A77" s="142">
        <v>70</v>
      </c>
      <c r="B77" s="79" t="s">
        <v>751</v>
      </c>
      <c r="C77" s="90">
        <v>300</v>
      </c>
      <c r="D77" s="90" t="s">
        <v>22</v>
      </c>
      <c r="E77" s="89"/>
      <c r="F77" s="48"/>
      <c r="G77" s="48">
        <f t="shared" si="2"/>
        <v>0</v>
      </c>
      <c r="H77" s="49">
        <f t="shared" si="4"/>
        <v>0</v>
      </c>
      <c r="I77" s="50">
        <f t="shared" si="5"/>
        <v>0</v>
      </c>
      <c r="J77" s="198"/>
      <c r="K77" s="94"/>
    </row>
    <row r="78" spans="1:11" s="53" customFormat="1" ht="16.5" customHeight="1">
      <c r="A78" s="142">
        <v>71</v>
      </c>
      <c r="B78" s="79" t="s">
        <v>728</v>
      </c>
      <c r="C78" s="87">
        <v>250</v>
      </c>
      <c r="D78" s="88" t="s">
        <v>22</v>
      </c>
      <c r="E78" s="89"/>
      <c r="F78" s="48"/>
      <c r="G78" s="48">
        <f t="shared" si="2"/>
        <v>0</v>
      </c>
      <c r="H78" s="49">
        <f t="shared" si="4"/>
        <v>0</v>
      </c>
      <c r="I78" s="50">
        <f t="shared" si="5"/>
        <v>0</v>
      </c>
      <c r="J78" s="198"/>
      <c r="K78" s="94"/>
    </row>
    <row r="79" spans="1:11" s="53" customFormat="1" ht="16.5" customHeight="1">
      <c r="A79" s="142">
        <v>72</v>
      </c>
      <c r="B79" s="79" t="s">
        <v>38</v>
      </c>
      <c r="C79" s="87">
        <v>250</v>
      </c>
      <c r="D79" s="88" t="s">
        <v>22</v>
      </c>
      <c r="E79" s="89"/>
      <c r="F79" s="48"/>
      <c r="G79" s="48">
        <f t="shared" si="2"/>
        <v>0</v>
      </c>
      <c r="H79" s="49">
        <f t="shared" si="4"/>
        <v>0</v>
      </c>
      <c r="I79" s="50">
        <f t="shared" si="5"/>
        <v>0</v>
      </c>
      <c r="J79" s="198"/>
      <c r="K79" s="94"/>
    </row>
    <row r="80" spans="1:11" s="53" customFormat="1" ht="16.5" customHeight="1">
      <c r="A80" s="142">
        <v>73</v>
      </c>
      <c r="B80" s="79" t="s">
        <v>596</v>
      </c>
      <c r="C80" s="87">
        <v>250</v>
      </c>
      <c r="D80" s="88" t="s">
        <v>22</v>
      </c>
      <c r="E80" s="89"/>
      <c r="F80" s="48"/>
      <c r="G80" s="48">
        <f t="shared" si="2"/>
        <v>0</v>
      </c>
      <c r="H80" s="49">
        <f t="shared" si="4"/>
        <v>0</v>
      </c>
      <c r="I80" s="50">
        <f t="shared" si="5"/>
        <v>0</v>
      </c>
      <c r="J80" s="198"/>
      <c r="K80" s="94"/>
    </row>
    <row r="81" spans="1:11" s="53" customFormat="1" ht="16.5" customHeight="1">
      <c r="A81" s="142">
        <v>74</v>
      </c>
      <c r="B81" s="79" t="s">
        <v>595</v>
      </c>
      <c r="C81" s="87">
        <v>150</v>
      </c>
      <c r="D81" s="88" t="s">
        <v>22</v>
      </c>
      <c r="E81" s="89"/>
      <c r="F81" s="48"/>
      <c r="G81" s="48">
        <f>SUM(C81*F81)</f>
        <v>0</v>
      </c>
      <c r="H81" s="49">
        <f t="shared" si="4"/>
        <v>0</v>
      </c>
      <c r="I81" s="50">
        <f t="shared" si="5"/>
        <v>0</v>
      </c>
      <c r="J81" s="198"/>
      <c r="K81" s="94"/>
    </row>
    <row r="82" spans="1:11" s="53" customFormat="1" ht="16.5" customHeight="1">
      <c r="A82" s="142">
        <v>75</v>
      </c>
      <c r="B82" s="85" t="s">
        <v>267</v>
      </c>
      <c r="C82" s="60">
        <v>300</v>
      </c>
      <c r="D82" s="57" t="s">
        <v>22</v>
      </c>
      <c r="E82" s="61"/>
      <c r="F82" s="48"/>
      <c r="G82" s="48">
        <f t="shared" si="2"/>
        <v>0</v>
      </c>
      <c r="H82" s="49">
        <f t="shared" si="4"/>
        <v>0</v>
      </c>
      <c r="I82" s="50">
        <f t="shared" si="5"/>
        <v>0</v>
      </c>
      <c r="J82" s="191"/>
      <c r="K82" s="94"/>
    </row>
    <row r="83" spans="1:11" s="53" customFormat="1" ht="16.5" customHeight="1">
      <c r="A83" s="142">
        <v>76</v>
      </c>
      <c r="B83" s="85" t="s">
        <v>729</v>
      </c>
      <c r="C83" s="60">
        <v>150</v>
      </c>
      <c r="D83" s="57" t="s">
        <v>22</v>
      </c>
      <c r="E83" s="61"/>
      <c r="F83" s="48"/>
      <c r="G83" s="48">
        <f t="shared" si="2"/>
        <v>0</v>
      </c>
      <c r="H83" s="49">
        <f t="shared" si="4"/>
        <v>0</v>
      </c>
      <c r="I83" s="50">
        <f t="shared" si="5"/>
        <v>0</v>
      </c>
      <c r="J83" s="191"/>
      <c r="K83" s="94"/>
    </row>
    <row r="84" spans="1:11" s="53" customFormat="1" ht="16.5" customHeight="1">
      <c r="A84" s="142">
        <v>77</v>
      </c>
      <c r="B84" s="85" t="s">
        <v>204</v>
      </c>
      <c r="C84" s="60">
        <v>200</v>
      </c>
      <c r="D84" s="57" t="s">
        <v>22</v>
      </c>
      <c r="E84" s="61"/>
      <c r="F84" s="48"/>
      <c r="G84" s="48">
        <f t="shared" si="2"/>
        <v>0</v>
      </c>
      <c r="H84" s="49">
        <f t="shared" si="4"/>
        <v>0</v>
      </c>
      <c r="I84" s="50">
        <f t="shared" si="5"/>
        <v>0</v>
      </c>
      <c r="J84" s="191"/>
      <c r="K84" s="94"/>
    </row>
    <row r="85" spans="1:11" s="53" customFormat="1" ht="16.5" customHeight="1">
      <c r="A85" s="142">
        <v>78</v>
      </c>
      <c r="B85" s="79" t="s">
        <v>270</v>
      </c>
      <c r="C85" s="87">
        <v>200</v>
      </c>
      <c r="D85" s="88" t="s">
        <v>22</v>
      </c>
      <c r="E85" s="89"/>
      <c r="F85" s="48"/>
      <c r="G85" s="48">
        <f t="shared" si="2"/>
        <v>0</v>
      </c>
      <c r="H85" s="49">
        <f t="shared" si="4"/>
        <v>0</v>
      </c>
      <c r="I85" s="50">
        <f t="shared" si="5"/>
        <v>0</v>
      </c>
      <c r="J85" s="198"/>
      <c r="K85" s="94"/>
    </row>
    <row r="86" spans="1:11" s="53" customFormat="1" ht="16.5" customHeight="1">
      <c r="A86" s="142">
        <v>79</v>
      </c>
      <c r="B86" s="92" t="s">
        <v>272</v>
      </c>
      <c r="C86" s="91">
        <v>200</v>
      </c>
      <c r="D86" s="51" t="s">
        <v>22</v>
      </c>
      <c r="E86" s="43"/>
      <c r="F86" s="48"/>
      <c r="G86" s="48">
        <f t="shared" si="2"/>
        <v>0</v>
      </c>
      <c r="H86" s="49">
        <f t="shared" si="4"/>
        <v>0</v>
      </c>
      <c r="I86" s="50">
        <f t="shared" si="5"/>
        <v>0</v>
      </c>
      <c r="J86" s="198"/>
      <c r="K86" s="94"/>
    </row>
    <row r="87" spans="1:11" s="53" customFormat="1" ht="16.5" customHeight="1">
      <c r="A87" s="142">
        <v>80</v>
      </c>
      <c r="B87" s="92" t="s">
        <v>756</v>
      </c>
      <c r="C87" s="91">
        <v>250</v>
      </c>
      <c r="D87" s="51" t="s">
        <v>22</v>
      </c>
      <c r="E87" s="43"/>
      <c r="F87" s="48"/>
      <c r="G87" s="48">
        <f t="shared" si="2"/>
        <v>0</v>
      </c>
      <c r="H87" s="49">
        <f t="shared" si="4"/>
        <v>0</v>
      </c>
      <c r="I87" s="50">
        <f t="shared" si="5"/>
        <v>0</v>
      </c>
      <c r="J87" s="198"/>
      <c r="K87" s="94"/>
    </row>
    <row r="88" spans="1:11" s="53" customFormat="1" ht="16.5" customHeight="1">
      <c r="A88" s="142">
        <v>81</v>
      </c>
      <c r="B88" s="92" t="s">
        <v>754</v>
      </c>
      <c r="C88" s="91">
        <v>300</v>
      </c>
      <c r="D88" s="51" t="s">
        <v>22</v>
      </c>
      <c r="E88" s="43"/>
      <c r="F88" s="48"/>
      <c r="G88" s="48">
        <f t="shared" si="2"/>
        <v>0</v>
      </c>
      <c r="H88" s="49">
        <f aca="true" t="shared" si="6" ref="H88:H126">G88*0.095</f>
        <v>0</v>
      </c>
      <c r="I88" s="50">
        <f t="shared" si="5"/>
        <v>0</v>
      </c>
      <c r="J88" s="198"/>
      <c r="K88" s="94"/>
    </row>
    <row r="89" spans="1:11" s="53" customFormat="1" ht="16.5" customHeight="1">
      <c r="A89" s="142">
        <v>82</v>
      </c>
      <c r="B89" s="92" t="s">
        <v>755</v>
      </c>
      <c r="C89" s="91">
        <v>500</v>
      </c>
      <c r="D89" s="51" t="s">
        <v>22</v>
      </c>
      <c r="E89" s="43"/>
      <c r="F89" s="48"/>
      <c r="G89" s="48">
        <f aca="true" t="shared" si="7" ref="G89:G126">SUM(C89*F89)</f>
        <v>0</v>
      </c>
      <c r="H89" s="82">
        <f t="shared" si="6"/>
        <v>0</v>
      </c>
      <c r="I89" s="83">
        <f aca="true" t="shared" si="8" ref="I89:I126">G89+H89</f>
        <v>0</v>
      </c>
      <c r="J89" s="198"/>
      <c r="K89" s="94"/>
    </row>
    <row r="90" spans="1:11" s="53" customFormat="1" ht="16.5" customHeight="1">
      <c r="A90" s="142">
        <v>83</v>
      </c>
      <c r="B90" s="92" t="s">
        <v>730</v>
      </c>
      <c r="C90" s="91">
        <v>150</v>
      </c>
      <c r="D90" s="51" t="s">
        <v>22</v>
      </c>
      <c r="E90" s="43"/>
      <c r="F90" s="48"/>
      <c r="G90" s="48">
        <f t="shared" si="2"/>
        <v>0</v>
      </c>
      <c r="H90" s="49">
        <f t="shared" si="6"/>
        <v>0</v>
      </c>
      <c r="I90" s="50">
        <f t="shared" si="8"/>
        <v>0</v>
      </c>
      <c r="J90" s="198"/>
      <c r="K90" s="94"/>
    </row>
    <row r="91" spans="1:11" s="53" customFormat="1" ht="16.5" customHeight="1">
      <c r="A91" s="142">
        <v>84</v>
      </c>
      <c r="B91" s="54" t="s">
        <v>731</v>
      </c>
      <c r="C91" s="60">
        <v>150</v>
      </c>
      <c r="D91" s="57" t="s">
        <v>22</v>
      </c>
      <c r="E91" s="61"/>
      <c r="F91" s="48"/>
      <c r="G91" s="48">
        <f t="shared" si="7"/>
        <v>0</v>
      </c>
      <c r="H91" s="49">
        <f t="shared" si="6"/>
        <v>0</v>
      </c>
      <c r="I91" s="50">
        <f t="shared" si="8"/>
        <v>0</v>
      </c>
      <c r="J91" s="191"/>
      <c r="K91" s="94"/>
    </row>
    <row r="92" spans="1:11" s="53" customFormat="1" ht="16.5" customHeight="1">
      <c r="A92" s="142">
        <v>85</v>
      </c>
      <c r="B92" s="54" t="s">
        <v>732</v>
      </c>
      <c r="C92" s="60">
        <v>200</v>
      </c>
      <c r="D92" s="57" t="s">
        <v>22</v>
      </c>
      <c r="E92" s="61"/>
      <c r="F92" s="48"/>
      <c r="G92" s="48">
        <f t="shared" si="2"/>
        <v>0</v>
      </c>
      <c r="H92" s="49">
        <f t="shared" si="6"/>
        <v>0</v>
      </c>
      <c r="I92" s="50">
        <f t="shared" si="8"/>
        <v>0</v>
      </c>
      <c r="J92" s="191"/>
      <c r="K92" s="94"/>
    </row>
    <row r="93" spans="1:11" s="53" customFormat="1" ht="16.5" customHeight="1">
      <c r="A93" s="142">
        <v>86</v>
      </c>
      <c r="B93" s="54" t="s">
        <v>733</v>
      </c>
      <c r="C93" s="60">
        <v>400</v>
      </c>
      <c r="D93" s="57" t="s">
        <v>22</v>
      </c>
      <c r="E93" s="61"/>
      <c r="F93" s="48"/>
      <c r="G93" s="48">
        <f t="shared" si="7"/>
        <v>0</v>
      </c>
      <c r="H93" s="49">
        <f t="shared" si="6"/>
        <v>0</v>
      </c>
      <c r="I93" s="50">
        <f t="shared" si="8"/>
        <v>0</v>
      </c>
      <c r="J93" s="191"/>
      <c r="K93" s="94"/>
    </row>
    <row r="94" spans="1:11" s="53" customFormat="1" ht="16.5" customHeight="1">
      <c r="A94" s="142">
        <v>87</v>
      </c>
      <c r="B94" s="54" t="s">
        <v>742</v>
      </c>
      <c r="C94" s="60">
        <v>150</v>
      </c>
      <c r="D94" s="57" t="s">
        <v>22</v>
      </c>
      <c r="E94" s="61"/>
      <c r="F94" s="48"/>
      <c r="G94" s="48">
        <f t="shared" si="7"/>
        <v>0</v>
      </c>
      <c r="H94" s="49">
        <f t="shared" si="6"/>
        <v>0</v>
      </c>
      <c r="I94" s="50">
        <f t="shared" si="8"/>
        <v>0</v>
      </c>
      <c r="J94" s="191"/>
      <c r="K94" s="94"/>
    </row>
    <row r="95" spans="1:11" s="53" customFormat="1" ht="16.5" customHeight="1">
      <c r="A95" s="142">
        <v>88</v>
      </c>
      <c r="B95" s="54" t="s">
        <v>743</v>
      </c>
      <c r="C95" s="60">
        <v>150</v>
      </c>
      <c r="D95" s="57" t="s">
        <v>22</v>
      </c>
      <c r="E95" s="61"/>
      <c r="F95" s="48"/>
      <c r="G95" s="48">
        <f t="shared" si="7"/>
        <v>0</v>
      </c>
      <c r="H95" s="49">
        <f t="shared" si="6"/>
        <v>0</v>
      </c>
      <c r="I95" s="50">
        <f t="shared" si="8"/>
        <v>0</v>
      </c>
      <c r="J95" s="191"/>
      <c r="K95" s="94"/>
    </row>
    <row r="96" spans="1:11" s="53" customFormat="1" ht="16.5" customHeight="1">
      <c r="A96" s="142">
        <v>89</v>
      </c>
      <c r="B96" s="54" t="s">
        <v>268</v>
      </c>
      <c r="C96" s="60">
        <v>300</v>
      </c>
      <c r="D96" s="57" t="s">
        <v>22</v>
      </c>
      <c r="E96" s="61"/>
      <c r="F96" s="48"/>
      <c r="G96" s="48">
        <f t="shared" si="7"/>
        <v>0</v>
      </c>
      <c r="H96" s="49">
        <f t="shared" si="6"/>
        <v>0</v>
      </c>
      <c r="I96" s="50">
        <f t="shared" si="8"/>
        <v>0</v>
      </c>
      <c r="J96" s="191"/>
      <c r="K96" s="94"/>
    </row>
    <row r="97" spans="1:11" s="53" customFormat="1" ht="16.5" customHeight="1">
      <c r="A97" s="142">
        <v>90</v>
      </c>
      <c r="B97" s="54" t="s">
        <v>744</v>
      </c>
      <c r="C97" s="60">
        <v>150</v>
      </c>
      <c r="D97" s="57" t="s">
        <v>22</v>
      </c>
      <c r="E97" s="61"/>
      <c r="F97" s="48"/>
      <c r="G97" s="48">
        <f t="shared" si="7"/>
        <v>0</v>
      </c>
      <c r="H97" s="49">
        <f t="shared" si="6"/>
        <v>0</v>
      </c>
      <c r="I97" s="50">
        <f t="shared" si="8"/>
        <v>0</v>
      </c>
      <c r="J97" s="191"/>
      <c r="K97" s="94"/>
    </row>
    <row r="98" spans="1:11" s="53" customFormat="1" ht="12.75">
      <c r="A98" s="142">
        <v>91</v>
      </c>
      <c r="B98" s="54" t="s">
        <v>745</v>
      </c>
      <c r="C98" s="60">
        <v>150</v>
      </c>
      <c r="D98" s="57" t="s">
        <v>22</v>
      </c>
      <c r="E98" s="61"/>
      <c r="F98" s="48"/>
      <c r="G98" s="48">
        <f t="shared" si="7"/>
        <v>0</v>
      </c>
      <c r="H98" s="49">
        <f t="shared" si="6"/>
        <v>0</v>
      </c>
      <c r="I98" s="50">
        <f t="shared" si="8"/>
        <v>0</v>
      </c>
      <c r="J98" s="191"/>
      <c r="K98" s="94"/>
    </row>
    <row r="99" spans="1:11" s="53" customFormat="1" ht="12.75">
      <c r="A99" s="142">
        <v>92</v>
      </c>
      <c r="B99" s="54" t="s">
        <v>737</v>
      </c>
      <c r="C99" s="60">
        <v>150</v>
      </c>
      <c r="D99" s="57" t="s">
        <v>22</v>
      </c>
      <c r="E99" s="61"/>
      <c r="F99" s="48"/>
      <c r="G99" s="48">
        <f t="shared" si="7"/>
        <v>0</v>
      </c>
      <c r="H99" s="49">
        <f t="shared" si="6"/>
        <v>0</v>
      </c>
      <c r="I99" s="50">
        <f t="shared" si="8"/>
        <v>0</v>
      </c>
      <c r="J99" s="191"/>
      <c r="K99" s="94"/>
    </row>
    <row r="100" spans="1:11" s="53" customFormat="1" ht="12.75">
      <c r="A100" s="142">
        <v>93</v>
      </c>
      <c r="B100" s="54" t="s">
        <v>738</v>
      </c>
      <c r="C100" s="60">
        <v>150</v>
      </c>
      <c r="D100" s="57" t="s">
        <v>22</v>
      </c>
      <c r="E100" s="61"/>
      <c r="F100" s="48"/>
      <c r="G100" s="48">
        <f t="shared" si="7"/>
        <v>0</v>
      </c>
      <c r="H100" s="49">
        <f t="shared" si="6"/>
        <v>0</v>
      </c>
      <c r="I100" s="50">
        <f t="shared" si="8"/>
        <v>0</v>
      </c>
      <c r="J100" s="191"/>
      <c r="K100" s="94"/>
    </row>
    <row r="101" spans="1:11" s="53" customFormat="1" ht="12.75">
      <c r="A101" s="142">
        <v>94</v>
      </c>
      <c r="B101" s="54" t="s">
        <v>739</v>
      </c>
      <c r="C101" s="60">
        <v>450</v>
      </c>
      <c r="D101" s="57" t="s">
        <v>22</v>
      </c>
      <c r="E101" s="61"/>
      <c r="F101" s="48"/>
      <c r="G101" s="48">
        <f t="shared" si="7"/>
        <v>0</v>
      </c>
      <c r="H101" s="49">
        <f t="shared" si="6"/>
        <v>0</v>
      </c>
      <c r="I101" s="50">
        <f t="shared" si="8"/>
        <v>0</v>
      </c>
      <c r="J101" s="191"/>
      <c r="K101" s="94"/>
    </row>
    <row r="102" spans="1:11" s="53" customFormat="1" ht="12.75">
      <c r="A102" s="142">
        <v>95</v>
      </c>
      <c r="B102" s="54" t="s">
        <v>740</v>
      </c>
      <c r="C102" s="60">
        <v>300</v>
      </c>
      <c r="D102" s="57" t="s">
        <v>22</v>
      </c>
      <c r="E102" s="61"/>
      <c r="F102" s="48"/>
      <c r="G102" s="48">
        <f t="shared" si="7"/>
        <v>0</v>
      </c>
      <c r="H102" s="49">
        <f t="shared" si="6"/>
        <v>0</v>
      </c>
      <c r="I102" s="50">
        <f t="shared" si="8"/>
        <v>0</v>
      </c>
      <c r="J102" s="191"/>
      <c r="K102" s="94"/>
    </row>
    <row r="103" spans="1:11" s="53" customFormat="1" ht="12.75">
      <c r="A103" s="142">
        <v>96</v>
      </c>
      <c r="B103" s="54" t="s">
        <v>741</v>
      </c>
      <c r="C103" s="60">
        <v>150</v>
      </c>
      <c r="D103" s="57" t="s">
        <v>22</v>
      </c>
      <c r="E103" s="61"/>
      <c r="F103" s="48"/>
      <c r="G103" s="48">
        <f t="shared" si="7"/>
        <v>0</v>
      </c>
      <c r="H103" s="49">
        <f t="shared" si="6"/>
        <v>0</v>
      </c>
      <c r="I103" s="50">
        <f t="shared" si="8"/>
        <v>0</v>
      </c>
      <c r="J103" s="191"/>
      <c r="K103" s="94"/>
    </row>
    <row r="104" spans="1:11" s="53" customFormat="1" ht="12.75">
      <c r="A104" s="142">
        <v>97</v>
      </c>
      <c r="B104" s="54" t="s">
        <v>746</v>
      </c>
      <c r="C104" s="60">
        <v>100</v>
      </c>
      <c r="D104" s="57" t="s">
        <v>22</v>
      </c>
      <c r="E104" s="61"/>
      <c r="F104" s="48"/>
      <c r="G104" s="48">
        <f t="shared" si="7"/>
        <v>0</v>
      </c>
      <c r="H104" s="49">
        <f t="shared" si="6"/>
        <v>0</v>
      </c>
      <c r="I104" s="50">
        <f t="shared" si="8"/>
        <v>0</v>
      </c>
      <c r="J104" s="191"/>
      <c r="K104" s="94"/>
    </row>
    <row r="105" spans="1:11" s="53" customFormat="1" ht="12.75">
      <c r="A105" s="142">
        <v>98</v>
      </c>
      <c r="B105" s="54" t="s">
        <v>747</v>
      </c>
      <c r="C105" s="60">
        <v>100</v>
      </c>
      <c r="D105" s="57" t="s">
        <v>22</v>
      </c>
      <c r="E105" s="61"/>
      <c r="F105" s="48"/>
      <c r="G105" s="48">
        <f t="shared" si="7"/>
        <v>0</v>
      </c>
      <c r="H105" s="49">
        <f t="shared" si="6"/>
        <v>0</v>
      </c>
      <c r="I105" s="50">
        <f t="shared" si="8"/>
        <v>0</v>
      </c>
      <c r="J105" s="191"/>
      <c r="K105" s="94"/>
    </row>
    <row r="106" spans="1:11" s="53" customFormat="1" ht="12.75">
      <c r="A106" s="142">
        <v>99</v>
      </c>
      <c r="B106" s="54" t="s">
        <v>749</v>
      </c>
      <c r="C106" s="60">
        <v>150</v>
      </c>
      <c r="D106" s="57" t="s">
        <v>22</v>
      </c>
      <c r="E106" s="61"/>
      <c r="F106" s="48"/>
      <c r="G106" s="48">
        <f t="shared" si="7"/>
        <v>0</v>
      </c>
      <c r="H106" s="49">
        <f t="shared" si="6"/>
        <v>0</v>
      </c>
      <c r="I106" s="50">
        <f t="shared" si="8"/>
        <v>0</v>
      </c>
      <c r="J106" s="191"/>
      <c r="K106" s="94"/>
    </row>
    <row r="107" spans="1:11" s="53" customFormat="1" ht="12.75">
      <c r="A107" s="142">
        <v>100</v>
      </c>
      <c r="B107" s="54" t="s">
        <v>748</v>
      </c>
      <c r="C107" s="60">
        <v>150</v>
      </c>
      <c r="D107" s="57" t="s">
        <v>22</v>
      </c>
      <c r="E107" s="61"/>
      <c r="F107" s="48"/>
      <c r="G107" s="48">
        <f t="shared" si="7"/>
        <v>0</v>
      </c>
      <c r="H107" s="49">
        <f t="shared" si="6"/>
        <v>0</v>
      </c>
      <c r="I107" s="50">
        <f t="shared" si="8"/>
        <v>0</v>
      </c>
      <c r="J107" s="191"/>
      <c r="K107" s="94"/>
    </row>
    <row r="108" spans="1:11" s="53" customFormat="1" ht="12.75">
      <c r="A108" s="142">
        <v>101</v>
      </c>
      <c r="B108" s="54" t="s">
        <v>207</v>
      </c>
      <c r="C108" s="51">
        <v>400</v>
      </c>
      <c r="D108" s="51" t="s">
        <v>22</v>
      </c>
      <c r="E108" s="61"/>
      <c r="F108" s="48"/>
      <c r="G108" s="48">
        <f t="shared" si="7"/>
        <v>0</v>
      </c>
      <c r="H108" s="49">
        <f t="shared" si="6"/>
        <v>0</v>
      </c>
      <c r="I108" s="50">
        <f t="shared" si="8"/>
        <v>0</v>
      </c>
      <c r="J108" s="191"/>
      <c r="K108" s="94"/>
    </row>
    <row r="109" spans="1:11" s="53" customFormat="1" ht="12.75" customHeight="1">
      <c r="A109" s="142">
        <v>102</v>
      </c>
      <c r="B109" s="54" t="s">
        <v>208</v>
      </c>
      <c r="C109" s="51">
        <v>250</v>
      </c>
      <c r="D109" s="51" t="s">
        <v>22</v>
      </c>
      <c r="E109" s="61"/>
      <c r="F109" s="48"/>
      <c r="G109" s="48">
        <f t="shared" si="7"/>
        <v>0</v>
      </c>
      <c r="H109" s="49">
        <f t="shared" si="6"/>
        <v>0</v>
      </c>
      <c r="I109" s="50">
        <f t="shared" si="8"/>
        <v>0</v>
      </c>
      <c r="J109" s="191"/>
      <c r="K109" s="94"/>
    </row>
    <row r="110" spans="1:11" s="53" customFormat="1" ht="12.75">
      <c r="A110" s="142">
        <v>103</v>
      </c>
      <c r="B110" s="54" t="s">
        <v>229</v>
      </c>
      <c r="C110" s="47">
        <v>300</v>
      </c>
      <c r="D110" s="47" t="s">
        <v>22</v>
      </c>
      <c r="E110" s="61"/>
      <c r="F110" s="48"/>
      <c r="G110" s="48">
        <f t="shared" si="7"/>
        <v>0</v>
      </c>
      <c r="H110" s="49">
        <f t="shared" si="6"/>
        <v>0</v>
      </c>
      <c r="I110" s="50">
        <f t="shared" si="8"/>
        <v>0</v>
      </c>
      <c r="J110" s="191"/>
      <c r="K110" s="94"/>
    </row>
    <row r="111" spans="1:11" s="53" customFormat="1" ht="12.75">
      <c r="A111" s="142">
        <v>104</v>
      </c>
      <c r="B111" s="54" t="s">
        <v>545</v>
      </c>
      <c r="C111" s="51">
        <v>150</v>
      </c>
      <c r="D111" s="51" t="s">
        <v>22</v>
      </c>
      <c r="E111" s="61"/>
      <c r="F111" s="48"/>
      <c r="G111" s="48">
        <f t="shared" si="7"/>
        <v>0</v>
      </c>
      <c r="H111" s="49">
        <f t="shared" si="6"/>
        <v>0</v>
      </c>
      <c r="I111" s="50">
        <f t="shared" si="8"/>
        <v>0</v>
      </c>
      <c r="J111" s="191"/>
      <c r="K111" s="94"/>
    </row>
    <row r="112" spans="1:11" s="53" customFormat="1" ht="12.75">
      <c r="A112" s="142">
        <v>105</v>
      </c>
      <c r="B112" s="54" t="s">
        <v>546</v>
      </c>
      <c r="C112" s="51">
        <v>600</v>
      </c>
      <c r="D112" s="51" t="s">
        <v>22</v>
      </c>
      <c r="E112" s="61"/>
      <c r="F112" s="48"/>
      <c r="G112" s="48">
        <f t="shared" si="7"/>
        <v>0</v>
      </c>
      <c r="H112" s="49">
        <f t="shared" si="6"/>
        <v>0</v>
      </c>
      <c r="I112" s="50">
        <f t="shared" si="8"/>
        <v>0</v>
      </c>
      <c r="J112" s="191"/>
      <c r="K112" s="94"/>
    </row>
    <row r="113" spans="1:11" s="53" customFormat="1" ht="12.75">
      <c r="A113" s="142">
        <v>106</v>
      </c>
      <c r="B113" s="79" t="s">
        <v>271</v>
      </c>
      <c r="C113" s="90">
        <v>250</v>
      </c>
      <c r="D113" s="90" t="s">
        <v>22</v>
      </c>
      <c r="E113" s="43"/>
      <c r="F113" s="48"/>
      <c r="G113" s="48">
        <f t="shared" si="7"/>
        <v>0</v>
      </c>
      <c r="H113" s="82">
        <f t="shared" si="6"/>
        <v>0</v>
      </c>
      <c r="I113" s="83">
        <f t="shared" si="8"/>
        <v>0</v>
      </c>
      <c r="J113" s="198"/>
      <c r="K113" s="94"/>
    </row>
    <row r="114" spans="1:11" s="53" customFormat="1" ht="12.75">
      <c r="A114" s="142">
        <v>107</v>
      </c>
      <c r="B114" s="85" t="s">
        <v>116</v>
      </c>
      <c r="C114" s="47">
        <v>250</v>
      </c>
      <c r="D114" s="47" t="s">
        <v>22</v>
      </c>
      <c r="E114" s="61"/>
      <c r="F114" s="48"/>
      <c r="G114" s="48">
        <f t="shared" si="7"/>
        <v>0</v>
      </c>
      <c r="H114" s="49">
        <f t="shared" si="6"/>
        <v>0</v>
      </c>
      <c r="I114" s="50">
        <f t="shared" si="8"/>
        <v>0</v>
      </c>
      <c r="J114" s="191"/>
      <c r="K114" s="94"/>
    </row>
    <row r="115" spans="1:11" s="53" customFormat="1" ht="12.75">
      <c r="A115" s="142">
        <v>108</v>
      </c>
      <c r="B115" s="85" t="s">
        <v>130</v>
      </c>
      <c r="C115" s="47">
        <v>450</v>
      </c>
      <c r="D115" s="47" t="s">
        <v>22</v>
      </c>
      <c r="E115" s="52"/>
      <c r="F115" s="48"/>
      <c r="G115" s="48">
        <f t="shared" si="7"/>
        <v>0</v>
      </c>
      <c r="H115" s="49">
        <f t="shared" si="6"/>
        <v>0</v>
      </c>
      <c r="I115" s="50">
        <f t="shared" si="8"/>
        <v>0</v>
      </c>
      <c r="J115" s="191"/>
      <c r="K115" s="94"/>
    </row>
    <row r="116" spans="1:11" s="53" customFormat="1" ht="12.75">
      <c r="A116" s="142">
        <v>109</v>
      </c>
      <c r="B116" s="85" t="s">
        <v>36</v>
      </c>
      <c r="C116" s="47">
        <v>300</v>
      </c>
      <c r="D116" s="47" t="s">
        <v>22</v>
      </c>
      <c r="E116" s="61"/>
      <c r="F116" s="48"/>
      <c r="G116" s="48">
        <f t="shared" si="7"/>
        <v>0</v>
      </c>
      <c r="H116" s="49">
        <f t="shared" si="6"/>
        <v>0</v>
      </c>
      <c r="I116" s="50">
        <f t="shared" si="8"/>
        <v>0</v>
      </c>
      <c r="J116" s="191"/>
      <c r="K116" s="94"/>
    </row>
    <row r="117" spans="1:11" s="53" customFormat="1" ht="12.75">
      <c r="A117" s="142">
        <v>110</v>
      </c>
      <c r="B117" s="85" t="s">
        <v>736</v>
      </c>
      <c r="C117" s="47">
        <v>250</v>
      </c>
      <c r="D117" s="47" t="s">
        <v>22</v>
      </c>
      <c r="E117" s="61"/>
      <c r="F117" s="48"/>
      <c r="G117" s="48">
        <f t="shared" si="7"/>
        <v>0</v>
      </c>
      <c r="H117" s="49">
        <f t="shared" si="6"/>
        <v>0</v>
      </c>
      <c r="I117" s="50">
        <f t="shared" si="8"/>
        <v>0</v>
      </c>
      <c r="J117" s="191"/>
      <c r="K117" s="94"/>
    </row>
    <row r="118" spans="1:11" s="53" customFormat="1" ht="12.75">
      <c r="A118" s="142">
        <v>111</v>
      </c>
      <c r="B118" s="85" t="s">
        <v>37</v>
      </c>
      <c r="C118" s="47">
        <v>250</v>
      </c>
      <c r="D118" s="47" t="s">
        <v>22</v>
      </c>
      <c r="E118" s="61"/>
      <c r="F118" s="48"/>
      <c r="G118" s="48">
        <f t="shared" si="7"/>
        <v>0</v>
      </c>
      <c r="H118" s="49">
        <f t="shared" si="6"/>
        <v>0</v>
      </c>
      <c r="I118" s="50">
        <f t="shared" si="8"/>
        <v>0</v>
      </c>
      <c r="J118" s="191"/>
      <c r="K118" s="94"/>
    </row>
    <row r="119" spans="1:11" s="53" customFormat="1" ht="12.75">
      <c r="A119" s="142">
        <v>112</v>
      </c>
      <c r="B119" s="85" t="s">
        <v>121</v>
      </c>
      <c r="C119" s="47">
        <v>150</v>
      </c>
      <c r="D119" s="47" t="s">
        <v>22</v>
      </c>
      <c r="E119" s="61"/>
      <c r="F119" s="48"/>
      <c r="G119" s="48">
        <f t="shared" si="7"/>
        <v>0</v>
      </c>
      <c r="H119" s="49">
        <f t="shared" si="6"/>
        <v>0</v>
      </c>
      <c r="I119" s="50">
        <f t="shared" si="8"/>
        <v>0</v>
      </c>
      <c r="J119" s="191"/>
      <c r="K119" s="94"/>
    </row>
    <row r="120" spans="1:11" s="53" customFormat="1" ht="12.75">
      <c r="A120" s="142">
        <v>113</v>
      </c>
      <c r="B120" s="85" t="s">
        <v>337</v>
      </c>
      <c r="C120" s="47">
        <v>400</v>
      </c>
      <c r="D120" s="47" t="s">
        <v>22</v>
      </c>
      <c r="E120" s="61"/>
      <c r="F120" s="48"/>
      <c r="G120" s="48">
        <f t="shared" si="7"/>
        <v>0</v>
      </c>
      <c r="H120" s="49">
        <f t="shared" si="6"/>
        <v>0</v>
      </c>
      <c r="I120" s="50">
        <f t="shared" si="8"/>
        <v>0</v>
      </c>
      <c r="J120" s="191"/>
      <c r="K120" s="94"/>
    </row>
    <row r="121" spans="1:11" s="53" customFormat="1" ht="12.75">
      <c r="A121" s="142">
        <v>114</v>
      </c>
      <c r="B121" s="85" t="s">
        <v>117</v>
      </c>
      <c r="C121" s="47">
        <v>3</v>
      </c>
      <c r="D121" s="47" t="s">
        <v>20</v>
      </c>
      <c r="E121" s="61"/>
      <c r="F121" s="48"/>
      <c r="G121" s="48">
        <f t="shared" si="7"/>
        <v>0</v>
      </c>
      <c r="H121" s="49">
        <f t="shared" si="6"/>
        <v>0</v>
      </c>
      <c r="I121" s="50">
        <f t="shared" si="8"/>
        <v>0</v>
      </c>
      <c r="J121" s="191"/>
      <c r="K121" s="94"/>
    </row>
    <row r="122" spans="1:11" s="53" customFormat="1" ht="12.75">
      <c r="A122" s="142">
        <v>115</v>
      </c>
      <c r="B122" s="85" t="s">
        <v>166</v>
      </c>
      <c r="C122" s="47">
        <v>2</v>
      </c>
      <c r="D122" s="47" t="s">
        <v>20</v>
      </c>
      <c r="E122" s="61"/>
      <c r="F122" s="48"/>
      <c r="G122" s="48">
        <f t="shared" si="7"/>
        <v>0</v>
      </c>
      <c r="H122" s="49">
        <f t="shared" si="6"/>
        <v>0</v>
      </c>
      <c r="I122" s="50">
        <f t="shared" si="8"/>
        <v>0</v>
      </c>
      <c r="J122" s="191"/>
      <c r="K122" s="94"/>
    </row>
    <row r="123" spans="1:11" s="53" customFormat="1" ht="12.75">
      <c r="A123" s="142">
        <v>116</v>
      </c>
      <c r="B123" s="85" t="s">
        <v>133</v>
      </c>
      <c r="C123" s="47">
        <v>2</v>
      </c>
      <c r="D123" s="47" t="s">
        <v>20</v>
      </c>
      <c r="E123" s="61"/>
      <c r="F123" s="48"/>
      <c r="G123" s="48">
        <f t="shared" si="7"/>
        <v>0</v>
      </c>
      <c r="H123" s="49">
        <f t="shared" si="6"/>
        <v>0</v>
      </c>
      <c r="I123" s="50">
        <f t="shared" si="8"/>
        <v>0</v>
      </c>
      <c r="J123" s="191"/>
      <c r="K123" s="94"/>
    </row>
    <row r="124" spans="1:11" s="53" customFormat="1" ht="12.75">
      <c r="A124" s="142">
        <v>117</v>
      </c>
      <c r="B124" s="85" t="s">
        <v>750</v>
      </c>
      <c r="C124" s="47">
        <v>2</v>
      </c>
      <c r="D124" s="47" t="s">
        <v>20</v>
      </c>
      <c r="E124" s="61"/>
      <c r="F124" s="48"/>
      <c r="G124" s="48">
        <f t="shared" si="7"/>
        <v>0</v>
      </c>
      <c r="H124" s="49">
        <f t="shared" si="6"/>
        <v>0</v>
      </c>
      <c r="I124" s="50">
        <f t="shared" si="8"/>
        <v>0</v>
      </c>
      <c r="J124" s="191"/>
      <c r="K124" s="94"/>
    </row>
    <row r="125" spans="1:11" s="53" customFormat="1" ht="12.75">
      <c r="A125" s="142">
        <v>118</v>
      </c>
      <c r="B125" s="85" t="s">
        <v>39</v>
      </c>
      <c r="C125" s="47">
        <v>3</v>
      </c>
      <c r="D125" s="47" t="s">
        <v>20</v>
      </c>
      <c r="E125" s="61"/>
      <c r="F125" s="48"/>
      <c r="G125" s="48">
        <f t="shared" si="7"/>
        <v>0</v>
      </c>
      <c r="H125" s="49">
        <f t="shared" si="6"/>
        <v>0</v>
      </c>
      <c r="I125" s="50">
        <f t="shared" si="8"/>
        <v>0</v>
      </c>
      <c r="J125" s="191"/>
      <c r="K125" s="94"/>
    </row>
    <row r="126" spans="1:11" s="53" customFormat="1" ht="12.75">
      <c r="A126" s="142">
        <v>119</v>
      </c>
      <c r="B126" s="85" t="s">
        <v>735</v>
      </c>
      <c r="C126" s="47">
        <v>250</v>
      </c>
      <c r="D126" s="47" t="s">
        <v>22</v>
      </c>
      <c r="E126" s="61"/>
      <c r="F126" s="48"/>
      <c r="G126" s="48">
        <f t="shared" si="7"/>
        <v>0</v>
      </c>
      <c r="H126" s="49">
        <f t="shared" si="6"/>
        <v>0</v>
      </c>
      <c r="I126" s="50">
        <f t="shared" si="8"/>
        <v>0</v>
      </c>
      <c r="J126" s="191"/>
      <c r="K126" s="94"/>
    </row>
    <row r="127" spans="1:11" ht="13.5">
      <c r="A127" s="125"/>
      <c r="B127" s="126" t="s">
        <v>171</v>
      </c>
      <c r="C127" s="127" t="s">
        <v>170</v>
      </c>
      <c r="D127" s="128" t="s">
        <v>170</v>
      </c>
      <c r="E127" s="128" t="s">
        <v>170</v>
      </c>
      <c r="F127" s="128" t="s">
        <v>170</v>
      </c>
      <c r="G127" s="129">
        <f>SUM(G8:G126)</f>
        <v>0</v>
      </c>
      <c r="H127" s="129">
        <f>SUM(H8:H126)</f>
        <v>0</v>
      </c>
      <c r="I127" s="129">
        <f>SUM(I8:I126)</f>
        <v>0</v>
      </c>
      <c r="J127" s="192">
        <f>SUM(J8:J126)</f>
        <v>0</v>
      </c>
      <c r="K127" s="170"/>
    </row>
    <row r="128" spans="1:11" ht="30.75" customHeight="1">
      <c r="A128" s="289" t="s">
        <v>694</v>
      </c>
      <c r="B128" s="289"/>
      <c r="C128" s="289"/>
      <c r="D128" s="289"/>
      <c r="E128" s="248"/>
      <c r="F128" s="248"/>
      <c r="G128" s="249"/>
      <c r="H128" s="249"/>
      <c r="I128" s="249"/>
      <c r="J128" s="258"/>
      <c r="K128" s="250"/>
    </row>
    <row r="129" spans="1:11" ht="12.75">
      <c r="A129" s="287" t="s">
        <v>734</v>
      </c>
      <c r="B129" s="287"/>
      <c r="C129" s="287"/>
      <c r="D129" s="287"/>
      <c r="E129" s="287"/>
      <c r="F129" s="287"/>
      <c r="G129" s="287"/>
      <c r="H129" s="287"/>
      <c r="I129" s="287"/>
      <c r="J129" s="287"/>
      <c r="K129" s="287"/>
    </row>
    <row r="130" spans="1:11" ht="12.75">
      <c r="A130" s="288"/>
      <c r="B130" s="288"/>
      <c r="C130" s="288"/>
      <c r="D130" s="288"/>
      <c r="E130" s="288"/>
      <c r="F130" s="288"/>
      <c r="G130" s="288"/>
      <c r="H130" s="288"/>
      <c r="I130" s="288"/>
      <c r="J130" s="288"/>
      <c r="K130" s="288"/>
    </row>
    <row r="131" spans="1:11" ht="15">
      <c r="A131" s="245"/>
      <c r="B131" s="259"/>
      <c r="C131" s="259"/>
      <c r="D131" s="259"/>
      <c r="E131" s="248"/>
      <c r="F131" s="248"/>
      <c r="G131" s="249"/>
      <c r="H131" s="249"/>
      <c r="I131" s="249"/>
      <c r="J131" s="258"/>
      <c r="K131" s="250"/>
    </row>
    <row r="132" ht="12.75">
      <c r="A132"/>
    </row>
    <row r="133" spans="1:10" ht="13.5">
      <c r="A133" s="269" t="s">
        <v>172</v>
      </c>
      <c r="B133" s="269"/>
      <c r="C133" s="9"/>
      <c r="D133" s="110"/>
      <c r="E133" s="5"/>
      <c r="F133" s="5"/>
      <c r="G133" s="5"/>
      <c r="H133" s="5"/>
      <c r="I133" s="5"/>
      <c r="J133" s="5"/>
    </row>
    <row r="134" spans="1:10" ht="13.5">
      <c r="A134" s="263" t="s">
        <v>173</v>
      </c>
      <c r="B134" s="263"/>
      <c r="C134" s="263"/>
      <c r="D134" s="263"/>
      <c r="E134" s="263"/>
      <c r="F134" s="263"/>
      <c r="G134" s="263"/>
      <c r="H134" s="263"/>
      <c r="I134" s="263"/>
      <c r="J134" s="263"/>
    </row>
    <row r="135" spans="1:10" ht="13.5">
      <c r="A135" s="263" t="s">
        <v>174</v>
      </c>
      <c r="B135" s="263"/>
      <c r="C135" s="263"/>
      <c r="D135" s="263"/>
      <c r="E135" s="263"/>
      <c r="F135" s="263"/>
      <c r="G135" s="263"/>
      <c r="H135" s="263"/>
      <c r="I135" s="263"/>
      <c r="J135" s="263"/>
    </row>
    <row r="136" spans="1:10" ht="13.5">
      <c r="A136" s="263" t="s">
        <v>175</v>
      </c>
      <c r="B136" s="263"/>
      <c r="C136" s="263"/>
      <c r="D136" s="263"/>
      <c r="E136" s="263"/>
      <c r="F136" s="263"/>
      <c r="G136" s="263"/>
      <c r="H136" s="263"/>
      <c r="I136" s="263"/>
      <c r="J136" s="263"/>
    </row>
    <row r="137" spans="1:10" ht="13.5">
      <c r="A137" s="263" t="s">
        <v>176</v>
      </c>
      <c r="B137" s="263"/>
      <c r="C137" s="263"/>
      <c r="D137" s="263"/>
      <c r="E137" s="263"/>
      <c r="F137" s="263"/>
      <c r="G137" s="263"/>
      <c r="H137" s="263"/>
      <c r="I137" s="263"/>
      <c r="J137" s="263"/>
    </row>
    <row r="138" spans="1:10" ht="13.5">
      <c r="A138" s="263" t="s">
        <v>183</v>
      </c>
      <c r="B138" s="263"/>
      <c r="C138" s="263"/>
      <c r="D138" s="263"/>
      <c r="E138" s="263"/>
      <c r="F138" s="263"/>
      <c r="G138" s="263"/>
      <c r="H138" s="263"/>
      <c r="I138" s="263"/>
      <c r="J138" s="263"/>
    </row>
    <row r="139" spans="1:11" s="6" customFormat="1" ht="13.5">
      <c r="A139" s="263" t="s">
        <v>184</v>
      </c>
      <c r="B139" s="263"/>
      <c r="C139" s="263"/>
      <c r="D139" s="263"/>
      <c r="E139" s="263"/>
      <c r="F139" s="263"/>
      <c r="G139" s="263"/>
      <c r="H139" s="263"/>
      <c r="I139" s="263"/>
      <c r="J139" s="263"/>
      <c r="K139"/>
    </row>
    <row r="140" spans="1:10" ht="13.5">
      <c r="A140" s="264" t="s">
        <v>185</v>
      </c>
      <c r="B140" s="264"/>
      <c r="C140" s="264"/>
      <c r="D140" s="264"/>
      <c r="E140" s="264"/>
      <c r="F140" s="264"/>
      <c r="G140" s="264"/>
      <c r="H140" s="264"/>
      <c r="I140" s="264"/>
      <c r="J140" s="264"/>
    </row>
    <row r="141" spans="1:11" s="17" customFormat="1" ht="13.5">
      <c r="A141" s="265" t="s">
        <v>298</v>
      </c>
      <c r="B141" s="265"/>
      <c r="C141" s="265"/>
      <c r="D141" s="265"/>
      <c r="E141" s="265"/>
      <c r="F141" s="265"/>
      <c r="G141" s="265"/>
      <c r="H141" s="265"/>
      <c r="I141" s="265"/>
      <c r="J141" s="265"/>
      <c r="K141" s="276"/>
    </row>
    <row r="142" spans="1:10" ht="13.5">
      <c r="A142" s="263" t="s">
        <v>177</v>
      </c>
      <c r="B142" s="263"/>
      <c r="C142" s="263"/>
      <c r="D142" s="263"/>
      <c r="E142" s="263"/>
      <c r="F142" s="263"/>
      <c r="G142" s="263"/>
      <c r="H142" s="263"/>
      <c r="I142" s="263"/>
      <c r="J142" s="263"/>
    </row>
    <row r="143" spans="1:11" ht="13.5">
      <c r="A143" s="263"/>
      <c r="B143" s="263"/>
      <c r="C143" s="263"/>
      <c r="D143" s="263"/>
      <c r="E143" s="263"/>
      <c r="F143" s="263"/>
      <c r="G143" s="263"/>
      <c r="H143" s="263"/>
      <c r="I143" s="263"/>
      <c r="J143" s="263"/>
      <c r="K143" s="6"/>
    </row>
    <row r="144" spans="1:10" ht="13.5">
      <c r="A144" s="263"/>
      <c r="B144" s="263"/>
      <c r="C144" s="263"/>
      <c r="D144" s="263"/>
      <c r="E144" s="263"/>
      <c r="F144" s="263"/>
      <c r="G144" s="263"/>
      <c r="H144" s="263"/>
      <c r="I144" s="263"/>
      <c r="J144" s="263"/>
    </row>
    <row r="145" spans="1:11" ht="12.75">
      <c r="A145" s="17"/>
      <c r="B145" s="18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1:10" ht="13.5">
      <c r="A146" s="262" t="s">
        <v>178</v>
      </c>
      <c r="B146" s="262"/>
      <c r="C146" s="111" t="s">
        <v>179</v>
      </c>
      <c r="D146" s="110"/>
      <c r="E146" s="5"/>
      <c r="F146" s="112" t="s">
        <v>180</v>
      </c>
      <c r="G146" s="5"/>
      <c r="H146" s="5"/>
      <c r="I146" s="5"/>
      <c r="J146" s="5"/>
    </row>
  </sheetData>
  <sheetProtection/>
  <mergeCells count="17">
    <mergeCell ref="A134:J134"/>
    <mergeCell ref="A135:J135"/>
    <mergeCell ref="A136:J136"/>
    <mergeCell ref="A137:J137"/>
    <mergeCell ref="B5:J5"/>
    <mergeCell ref="E3:I3"/>
    <mergeCell ref="A133:B133"/>
    <mergeCell ref="A129:K130"/>
    <mergeCell ref="A128:D128"/>
    <mergeCell ref="A143:J143"/>
    <mergeCell ref="A144:J144"/>
    <mergeCell ref="A146:B146"/>
    <mergeCell ref="A138:J138"/>
    <mergeCell ref="A139:J139"/>
    <mergeCell ref="A140:J140"/>
    <mergeCell ref="A142:J142"/>
    <mergeCell ref="A141:K141"/>
  </mergeCells>
  <dataValidations count="1">
    <dataValidation type="whole" operator="equal" allowBlank="1" showInputMessage="1" showErrorMessage="1" sqref="J8:J126">
      <formula1>1</formula1>
    </dataValidation>
  </dataValidations>
  <printOptions/>
  <pageMargins left="0.7086614173228347" right="0.51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4" max="255" man="1"/>
    <brk id="81" max="10" man="1"/>
  </rowBreaks>
  <ignoredErrors>
    <ignoredError sqref="J1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zoomScale="130" zoomScaleNormal="130" zoomScalePageLayoutView="0" workbookViewId="0" topLeftCell="A25">
      <selection activeCell="B63" sqref="B63"/>
    </sheetView>
  </sheetViews>
  <sheetFormatPr defaultColWidth="9.140625" defaultRowHeight="12.75"/>
  <cols>
    <col min="1" max="1" width="4.57421875" style="0" customWidth="1"/>
    <col min="2" max="2" width="44.00390625" style="0" customWidth="1"/>
    <col min="5" max="5" width="14.8515625" style="0" customWidth="1"/>
    <col min="10" max="10" width="12.7109375" style="23" customWidth="1"/>
    <col min="11" max="11" width="12.8515625" style="0" customWidth="1"/>
  </cols>
  <sheetData>
    <row r="1" ht="12.75">
      <c r="C1" t="s">
        <v>181</v>
      </c>
    </row>
    <row r="4" spans="1:10" s="1" customFormat="1" ht="15">
      <c r="A4" s="1" t="s">
        <v>182</v>
      </c>
      <c r="B4" s="2"/>
      <c r="C4" s="11"/>
      <c r="D4" s="9"/>
      <c r="E4" s="266" t="s">
        <v>776</v>
      </c>
      <c r="F4" s="266"/>
      <c r="G4" s="266"/>
      <c r="H4" s="266"/>
      <c r="I4" s="266"/>
      <c r="J4" s="133"/>
    </row>
    <row r="5" spans="2:9" s="1" customFormat="1" ht="13.5">
      <c r="B5" s="2"/>
      <c r="C5" s="11"/>
      <c r="D5" s="9"/>
      <c r="E5" s="5"/>
      <c r="F5" s="5"/>
      <c r="G5" s="5"/>
      <c r="H5" s="5"/>
      <c r="I5" s="5"/>
    </row>
    <row r="6" spans="1:9" s="1" customFormat="1" ht="12.75" customHeight="1">
      <c r="A6" s="22"/>
      <c r="B6" s="267" t="s">
        <v>186</v>
      </c>
      <c r="C6" s="267"/>
      <c r="D6" s="267"/>
      <c r="E6" s="267"/>
      <c r="F6" s="22"/>
      <c r="G6" s="22"/>
      <c r="H6" s="22"/>
      <c r="I6" s="22"/>
    </row>
    <row r="7" spans="2:9" s="1" customFormat="1" ht="13.5">
      <c r="B7" s="2"/>
      <c r="C7" s="11"/>
      <c r="D7" s="9"/>
      <c r="E7" s="5"/>
      <c r="F7" s="5"/>
      <c r="G7" s="5"/>
      <c r="H7" s="5"/>
      <c r="I7" s="5"/>
    </row>
    <row r="8" spans="1:11" s="66" customFormat="1" ht="75" customHeight="1">
      <c r="A8" s="62" t="s">
        <v>18</v>
      </c>
      <c r="B8" s="181" t="s">
        <v>16</v>
      </c>
      <c r="C8" s="63" t="s">
        <v>17</v>
      </c>
      <c r="D8" s="62" t="s">
        <v>168</v>
      </c>
      <c r="E8" s="64" t="s">
        <v>19</v>
      </c>
      <c r="F8" s="64" t="s">
        <v>90</v>
      </c>
      <c r="G8" s="64" t="s">
        <v>91</v>
      </c>
      <c r="H8" s="64" t="s">
        <v>92</v>
      </c>
      <c r="I8" s="64" t="s">
        <v>93</v>
      </c>
      <c r="J8" s="182" t="s">
        <v>237</v>
      </c>
      <c r="K8" s="65" t="s">
        <v>169</v>
      </c>
    </row>
    <row r="9" spans="1:11" s="66" customFormat="1" ht="13.5">
      <c r="A9" s="62"/>
      <c r="B9" s="62"/>
      <c r="C9" s="63"/>
      <c r="D9" s="62"/>
      <c r="E9" s="64"/>
      <c r="F9" s="64"/>
      <c r="G9" s="64"/>
      <c r="H9" s="64"/>
      <c r="I9" s="64"/>
      <c r="J9" s="183"/>
      <c r="K9" s="71"/>
    </row>
    <row r="10" spans="1:11" s="68" customFormat="1" ht="20.25">
      <c r="A10" s="140"/>
      <c r="B10" s="62">
        <v>2</v>
      </c>
      <c r="C10" s="63">
        <v>3</v>
      </c>
      <c r="D10" s="62">
        <v>4</v>
      </c>
      <c r="E10" s="63">
        <v>5</v>
      </c>
      <c r="F10" s="63">
        <v>6</v>
      </c>
      <c r="G10" s="64" t="s">
        <v>94</v>
      </c>
      <c r="H10" s="63" t="s">
        <v>95</v>
      </c>
      <c r="I10" s="63" t="s">
        <v>96</v>
      </c>
      <c r="J10" s="183">
        <v>10</v>
      </c>
      <c r="K10" s="71">
        <v>11</v>
      </c>
    </row>
    <row r="11" spans="1:11" s="53" customFormat="1" ht="13.5">
      <c r="A11" s="142">
        <v>1</v>
      </c>
      <c r="B11" s="27" t="s">
        <v>505</v>
      </c>
      <c r="C11" s="55">
        <v>700</v>
      </c>
      <c r="D11" s="51" t="s">
        <v>22</v>
      </c>
      <c r="E11" s="56"/>
      <c r="F11" s="59"/>
      <c r="G11" s="28">
        <v>0</v>
      </c>
      <c r="H11" s="28">
        <f aca="true" t="shared" si="0" ref="H11:H34">G11*0.095</f>
        <v>0</v>
      </c>
      <c r="I11" s="29">
        <f aca="true" t="shared" si="1" ref="I11:I34">G11+H11</f>
        <v>0</v>
      </c>
      <c r="J11" s="185"/>
      <c r="K11" s="94"/>
    </row>
    <row r="12" spans="1:11" s="53" customFormat="1" ht="13.5">
      <c r="A12" s="142">
        <v>2</v>
      </c>
      <c r="B12" s="27" t="s">
        <v>608</v>
      </c>
      <c r="C12" s="55">
        <v>700</v>
      </c>
      <c r="D12" s="51" t="s">
        <v>22</v>
      </c>
      <c r="E12" s="56"/>
      <c r="F12" s="59"/>
      <c r="G12" s="28">
        <v>0</v>
      </c>
      <c r="H12" s="28">
        <f t="shared" si="0"/>
        <v>0</v>
      </c>
      <c r="I12" s="29">
        <f t="shared" si="1"/>
        <v>0</v>
      </c>
      <c r="J12" s="185"/>
      <c r="K12" s="94"/>
    </row>
    <row r="13" spans="1:11" s="53" customFormat="1" ht="13.5">
      <c r="A13" s="142">
        <v>3</v>
      </c>
      <c r="B13" s="27" t="s">
        <v>609</v>
      </c>
      <c r="C13" s="55">
        <v>650</v>
      </c>
      <c r="D13" s="51" t="s">
        <v>22</v>
      </c>
      <c r="E13" s="48"/>
      <c r="F13" s="59"/>
      <c r="G13" s="28">
        <v>0</v>
      </c>
      <c r="H13" s="28">
        <f t="shared" si="0"/>
        <v>0</v>
      </c>
      <c r="I13" s="29">
        <f t="shared" si="1"/>
        <v>0</v>
      </c>
      <c r="J13" s="185"/>
      <c r="K13" s="94"/>
    </row>
    <row r="14" spans="1:11" s="53" customFormat="1" ht="13.5">
      <c r="A14" s="142">
        <v>4</v>
      </c>
      <c r="B14" s="27" t="s">
        <v>610</v>
      </c>
      <c r="C14" s="55">
        <v>300</v>
      </c>
      <c r="D14" s="51" t="s">
        <v>22</v>
      </c>
      <c r="E14" s="56"/>
      <c r="F14" s="59"/>
      <c r="G14" s="28">
        <f aca="true" t="shared" si="2" ref="G14:G63">SUM(F14*C14)</f>
        <v>0</v>
      </c>
      <c r="H14" s="28">
        <f t="shared" si="0"/>
        <v>0</v>
      </c>
      <c r="I14" s="29">
        <f t="shared" si="1"/>
        <v>0</v>
      </c>
      <c r="J14" s="185"/>
      <c r="K14" s="94"/>
    </row>
    <row r="15" spans="1:11" s="53" customFormat="1" ht="13.5">
      <c r="A15" s="142">
        <v>5</v>
      </c>
      <c r="B15" s="27" t="s">
        <v>611</v>
      </c>
      <c r="C15" s="55">
        <v>300</v>
      </c>
      <c r="D15" s="51" t="s">
        <v>22</v>
      </c>
      <c r="E15" s="56"/>
      <c r="F15" s="59"/>
      <c r="G15" s="28">
        <f t="shared" si="2"/>
        <v>0</v>
      </c>
      <c r="H15" s="28">
        <f t="shared" si="0"/>
        <v>0</v>
      </c>
      <c r="I15" s="29">
        <f t="shared" si="1"/>
        <v>0</v>
      </c>
      <c r="J15" s="185"/>
      <c r="K15" s="94"/>
    </row>
    <row r="16" spans="1:11" s="53" customFormat="1" ht="13.5">
      <c r="A16" s="142">
        <v>6</v>
      </c>
      <c r="B16" s="27" t="s">
        <v>612</v>
      </c>
      <c r="C16" s="55">
        <v>250</v>
      </c>
      <c r="D16" s="51" t="s">
        <v>21</v>
      </c>
      <c r="E16" s="56"/>
      <c r="F16" s="59"/>
      <c r="G16" s="28">
        <f t="shared" si="2"/>
        <v>0</v>
      </c>
      <c r="H16" s="28">
        <f t="shared" si="0"/>
        <v>0</v>
      </c>
      <c r="I16" s="29">
        <f t="shared" si="1"/>
        <v>0</v>
      </c>
      <c r="J16" s="185"/>
      <c r="K16" s="94"/>
    </row>
    <row r="17" spans="1:11" s="53" customFormat="1" ht="13.5">
      <c r="A17" s="142">
        <v>7</v>
      </c>
      <c r="B17" s="27" t="s">
        <v>613</v>
      </c>
      <c r="C17" s="55">
        <v>800</v>
      </c>
      <c r="D17" s="51" t="s">
        <v>22</v>
      </c>
      <c r="E17" s="56"/>
      <c r="F17" s="59"/>
      <c r="G17" s="28">
        <f t="shared" si="2"/>
        <v>0</v>
      </c>
      <c r="H17" s="28">
        <f t="shared" si="0"/>
        <v>0</v>
      </c>
      <c r="I17" s="29">
        <f t="shared" si="1"/>
        <v>0</v>
      </c>
      <c r="J17" s="185"/>
      <c r="K17" s="94"/>
    </row>
    <row r="18" spans="1:11" s="53" customFormat="1" ht="13.5">
      <c r="A18" s="142">
        <v>8</v>
      </c>
      <c r="B18" s="27" t="s">
        <v>614</v>
      </c>
      <c r="C18" s="55">
        <v>550</v>
      </c>
      <c r="D18" s="51" t="s">
        <v>22</v>
      </c>
      <c r="E18" s="56"/>
      <c r="F18" s="59"/>
      <c r="G18" s="28">
        <f t="shared" si="2"/>
        <v>0</v>
      </c>
      <c r="H18" s="28">
        <f t="shared" si="0"/>
        <v>0</v>
      </c>
      <c r="I18" s="29">
        <f t="shared" si="1"/>
        <v>0</v>
      </c>
      <c r="J18" s="185"/>
      <c r="K18" s="94"/>
    </row>
    <row r="19" spans="1:11" s="53" customFormat="1" ht="13.5">
      <c r="A19" s="142">
        <v>9</v>
      </c>
      <c r="B19" s="27" t="s">
        <v>615</v>
      </c>
      <c r="C19" s="55">
        <v>300</v>
      </c>
      <c r="D19" s="51" t="s">
        <v>21</v>
      </c>
      <c r="E19" s="56"/>
      <c r="F19" s="59"/>
      <c r="G19" s="28">
        <f t="shared" si="2"/>
        <v>0</v>
      </c>
      <c r="H19" s="28">
        <f t="shared" si="0"/>
        <v>0</v>
      </c>
      <c r="I19" s="29">
        <f t="shared" si="1"/>
        <v>0</v>
      </c>
      <c r="J19" s="185"/>
      <c r="K19" s="94"/>
    </row>
    <row r="20" spans="1:11" s="53" customFormat="1" ht="26.25">
      <c r="A20" s="142">
        <v>10</v>
      </c>
      <c r="B20" s="27" t="s">
        <v>616</v>
      </c>
      <c r="C20" s="55">
        <v>700</v>
      </c>
      <c r="D20" s="51" t="s">
        <v>22</v>
      </c>
      <c r="E20" s="56"/>
      <c r="F20" s="59"/>
      <c r="G20" s="28">
        <f t="shared" si="2"/>
        <v>0</v>
      </c>
      <c r="H20" s="28">
        <f t="shared" si="0"/>
        <v>0</v>
      </c>
      <c r="I20" s="29">
        <f t="shared" si="1"/>
        <v>0</v>
      </c>
      <c r="J20" s="185"/>
      <c r="K20" s="94"/>
    </row>
    <row r="21" spans="1:11" s="53" customFormat="1" ht="13.5">
      <c r="A21" s="142">
        <v>11</v>
      </c>
      <c r="B21" s="27" t="s">
        <v>617</v>
      </c>
      <c r="C21" s="55">
        <v>50</v>
      </c>
      <c r="D21" s="51" t="s">
        <v>21</v>
      </c>
      <c r="E21" s="56"/>
      <c r="F21" s="59"/>
      <c r="G21" s="28">
        <f t="shared" si="2"/>
        <v>0</v>
      </c>
      <c r="H21" s="28">
        <f t="shared" si="0"/>
        <v>0</v>
      </c>
      <c r="I21" s="29">
        <f t="shared" si="1"/>
        <v>0</v>
      </c>
      <c r="J21" s="185"/>
      <c r="K21" s="94"/>
    </row>
    <row r="22" spans="1:11" s="53" customFormat="1" ht="13.5">
      <c r="A22" s="142">
        <v>12</v>
      </c>
      <c r="B22" s="27" t="s">
        <v>618</v>
      </c>
      <c r="C22" s="55">
        <v>50</v>
      </c>
      <c r="D22" s="51" t="s">
        <v>22</v>
      </c>
      <c r="E22" s="56"/>
      <c r="F22" s="59"/>
      <c r="G22" s="28">
        <f t="shared" si="2"/>
        <v>0</v>
      </c>
      <c r="H22" s="28">
        <f t="shared" si="0"/>
        <v>0</v>
      </c>
      <c r="I22" s="29">
        <f t="shared" si="1"/>
        <v>0</v>
      </c>
      <c r="J22" s="185"/>
      <c r="K22" s="94"/>
    </row>
    <row r="23" spans="1:11" s="53" customFormat="1" ht="13.5">
      <c r="A23" s="142">
        <v>13</v>
      </c>
      <c r="B23" s="27" t="s">
        <v>780</v>
      </c>
      <c r="C23" s="55">
        <v>300</v>
      </c>
      <c r="D23" s="51" t="s">
        <v>22</v>
      </c>
      <c r="E23" s="56"/>
      <c r="F23" s="59"/>
      <c r="G23" s="28">
        <f t="shared" si="2"/>
        <v>0</v>
      </c>
      <c r="H23" s="28">
        <f t="shared" si="0"/>
        <v>0</v>
      </c>
      <c r="I23" s="29">
        <f t="shared" si="1"/>
        <v>0</v>
      </c>
      <c r="J23" s="185"/>
      <c r="K23" s="94"/>
    </row>
    <row r="24" spans="1:11" s="53" customFormat="1" ht="26.25">
      <c r="A24" s="142">
        <v>14</v>
      </c>
      <c r="B24" s="27" t="s">
        <v>619</v>
      </c>
      <c r="C24" s="55">
        <v>400</v>
      </c>
      <c r="D24" s="51" t="s">
        <v>22</v>
      </c>
      <c r="E24" s="56"/>
      <c r="F24" s="59"/>
      <c r="G24" s="28">
        <f t="shared" si="2"/>
        <v>0</v>
      </c>
      <c r="H24" s="28">
        <f t="shared" si="0"/>
        <v>0</v>
      </c>
      <c r="I24" s="29">
        <f t="shared" si="1"/>
        <v>0</v>
      </c>
      <c r="J24" s="185"/>
      <c r="K24" s="94"/>
    </row>
    <row r="25" spans="1:11" s="53" customFormat="1" ht="13.5">
      <c r="A25" s="142">
        <v>15</v>
      </c>
      <c r="B25" s="27" t="s">
        <v>620</v>
      </c>
      <c r="C25" s="55">
        <v>15</v>
      </c>
      <c r="D25" s="51" t="s">
        <v>22</v>
      </c>
      <c r="E25" s="56"/>
      <c r="F25" s="59"/>
      <c r="G25" s="28">
        <f t="shared" si="2"/>
        <v>0</v>
      </c>
      <c r="H25" s="28">
        <f t="shared" si="0"/>
        <v>0</v>
      </c>
      <c r="I25" s="29">
        <f t="shared" si="1"/>
        <v>0</v>
      </c>
      <c r="J25" s="185"/>
      <c r="K25" s="94"/>
    </row>
    <row r="26" spans="1:11" s="53" customFormat="1" ht="13.5">
      <c r="A26" s="142">
        <v>16</v>
      </c>
      <c r="B26" s="27" t="s">
        <v>344</v>
      </c>
      <c r="C26" s="55">
        <v>15</v>
      </c>
      <c r="D26" s="51" t="s">
        <v>22</v>
      </c>
      <c r="E26" s="56"/>
      <c r="F26" s="59"/>
      <c r="G26" s="28">
        <f t="shared" si="2"/>
        <v>0</v>
      </c>
      <c r="H26" s="28">
        <f t="shared" si="0"/>
        <v>0</v>
      </c>
      <c r="I26" s="29">
        <f t="shared" si="1"/>
        <v>0</v>
      </c>
      <c r="J26" s="185"/>
      <c r="K26" s="119"/>
    </row>
    <row r="27" spans="1:11" s="53" customFormat="1" ht="13.5">
      <c r="A27" s="142">
        <v>17</v>
      </c>
      <c r="B27" s="27" t="s">
        <v>621</v>
      </c>
      <c r="C27" s="55">
        <v>2000</v>
      </c>
      <c r="D27" s="51" t="s">
        <v>22</v>
      </c>
      <c r="E27" s="56"/>
      <c r="F27" s="59"/>
      <c r="G27" s="28">
        <f t="shared" si="2"/>
        <v>0</v>
      </c>
      <c r="H27" s="28">
        <f t="shared" si="0"/>
        <v>0</v>
      </c>
      <c r="I27" s="29">
        <f t="shared" si="1"/>
        <v>0</v>
      </c>
      <c r="J27" s="185"/>
      <c r="K27" s="94"/>
    </row>
    <row r="28" spans="1:11" s="53" customFormat="1" ht="13.5">
      <c r="A28" s="142">
        <v>18</v>
      </c>
      <c r="B28" s="27" t="s">
        <v>622</v>
      </c>
      <c r="C28" s="55">
        <v>300</v>
      </c>
      <c r="D28" s="51" t="s">
        <v>22</v>
      </c>
      <c r="E28" s="56"/>
      <c r="F28" s="59"/>
      <c r="G28" s="28">
        <f t="shared" si="2"/>
        <v>0</v>
      </c>
      <c r="H28" s="28">
        <f t="shared" si="0"/>
        <v>0</v>
      </c>
      <c r="I28" s="29">
        <f t="shared" si="1"/>
        <v>0</v>
      </c>
      <c r="J28" s="185"/>
      <c r="K28" s="94"/>
    </row>
    <row r="29" spans="1:11" s="53" customFormat="1" ht="13.5">
      <c r="A29" s="142">
        <v>19</v>
      </c>
      <c r="B29" s="27" t="s">
        <v>630</v>
      </c>
      <c r="C29" s="55">
        <v>350</v>
      </c>
      <c r="D29" s="51" t="s">
        <v>22</v>
      </c>
      <c r="E29" s="56"/>
      <c r="F29" s="59"/>
      <c r="G29" s="28">
        <f t="shared" si="2"/>
        <v>0</v>
      </c>
      <c r="H29" s="28">
        <f t="shared" si="0"/>
        <v>0</v>
      </c>
      <c r="I29" s="29">
        <f t="shared" si="1"/>
        <v>0</v>
      </c>
      <c r="J29" s="185"/>
      <c r="K29" s="94"/>
    </row>
    <row r="30" spans="1:11" s="53" customFormat="1" ht="16.5" customHeight="1">
      <c r="A30" s="142">
        <v>20</v>
      </c>
      <c r="B30" s="27" t="s">
        <v>623</v>
      </c>
      <c r="C30" s="55">
        <v>350</v>
      </c>
      <c r="D30" s="51" t="s">
        <v>22</v>
      </c>
      <c r="E30" s="56"/>
      <c r="F30" s="59"/>
      <c r="G30" s="28">
        <f t="shared" si="2"/>
        <v>0</v>
      </c>
      <c r="H30" s="28">
        <f t="shared" si="0"/>
        <v>0</v>
      </c>
      <c r="I30" s="29">
        <f t="shared" si="1"/>
        <v>0</v>
      </c>
      <c r="J30" s="185"/>
      <c r="K30" s="94"/>
    </row>
    <row r="31" spans="1:11" s="53" customFormat="1" ht="16.5" customHeight="1">
      <c r="A31" s="142">
        <v>21</v>
      </c>
      <c r="B31" s="30" t="s">
        <v>624</v>
      </c>
      <c r="C31" s="55">
        <v>150</v>
      </c>
      <c r="D31" s="51" t="s">
        <v>22</v>
      </c>
      <c r="E31" s="56"/>
      <c r="F31" s="59"/>
      <c r="G31" s="28">
        <f t="shared" si="2"/>
        <v>0</v>
      </c>
      <c r="H31" s="28">
        <f t="shared" si="0"/>
        <v>0</v>
      </c>
      <c r="I31" s="29">
        <f t="shared" si="1"/>
        <v>0</v>
      </c>
      <c r="J31" s="185"/>
      <c r="K31" s="94"/>
    </row>
    <row r="32" spans="1:11" s="53" customFormat="1" ht="16.5" customHeight="1">
      <c r="A32" s="142">
        <v>22</v>
      </c>
      <c r="B32" s="27" t="s">
        <v>625</v>
      </c>
      <c r="C32" s="55">
        <v>600</v>
      </c>
      <c r="D32" s="51" t="s">
        <v>22</v>
      </c>
      <c r="E32" s="58"/>
      <c r="F32" s="59"/>
      <c r="G32" s="28">
        <f t="shared" si="2"/>
        <v>0</v>
      </c>
      <c r="H32" s="28">
        <f t="shared" si="0"/>
        <v>0</v>
      </c>
      <c r="I32" s="29">
        <f t="shared" si="1"/>
        <v>0</v>
      </c>
      <c r="J32" s="185"/>
      <c r="K32" s="94"/>
    </row>
    <row r="33" spans="1:11" s="53" customFormat="1" ht="16.5" customHeight="1">
      <c r="A33" s="142">
        <v>23</v>
      </c>
      <c r="B33" s="27" t="s">
        <v>626</v>
      </c>
      <c r="C33" s="55">
        <v>650</v>
      </c>
      <c r="D33" s="51" t="s">
        <v>22</v>
      </c>
      <c r="E33" s="58"/>
      <c r="F33" s="59"/>
      <c r="G33" s="28">
        <f t="shared" si="2"/>
        <v>0</v>
      </c>
      <c r="H33" s="28">
        <f t="shared" si="0"/>
        <v>0</v>
      </c>
      <c r="I33" s="29">
        <f t="shared" si="1"/>
        <v>0</v>
      </c>
      <c r="J33" s="185"/>
      <c r="K33" s="119"/>
    </row>
    <row r="34" spans="1:11" s="53" customFormat="1" ht="16.5" customHeight="1">
      <c r="A34" s="142">
        <v>24</v>
      </c>
      <c r="B34" s="27" t="s">
        <v>627</v>
      </c>
      <c r="C34" s="60">
        <v>1000</v>
      </c>
      <c r="D34" s="57" t="s">
        <v>21</v>
      </c>
      <c r="E34" s="147"/>
      <c r="F34" s="59"/>
      <c r="G34" s="28">
        <f t="shared" si="2"/>
        <v>0</v>
      </c>
      <c r="H34" s="28">
        <f t="shared" si="0"/>
        <v>0</v>
      </c>
      <c r="I34" s="29">
        <f t="shared" si="1"/>
        <v>0</v>
      </c>
      <c r="J34" s="185"/>
      <c r="K34" s="119"/>
    </row>
    <row r="35" spans="1:11" s="53" customFormat="1" ht="16.5" customHeight="1">
      <c r="A35" s="142">
        <v>25</v>
      </c>
      <c r="B35" s="27" t="s">
        <v>628</v>
      </c>
      <c r="C35" s="55">
        <v>30</v>
      </c>
      <c r="D35" s="51" t="s">
        <v>21</v>
      </c>
      <c r="E35" s="58"/>
      <c r="F35" s="59"/>
      <c r="G35" s="28">
        <f t="shared" si="2"/>
        <v>0</v>
      </c>
      <c r="H35" s="28">
        <f aca="true" t="shared" si="3" ref="H35:H63">G35*0.095</f>
        <v>0</v>
      </c>
      <c r="I35" s="29">
        <f aca="true" t="shared" si="4" ref="I35:I63">G35+H35</f>
        <v>0</v>
      </c>
      <c r="J35" s="185"/>
      <c r="K35" s="119"/>
    </row>
    <row r="36" spans="1:11" s="53" customFormat="1" ht="16.5" customHeight="1">
      <c r="A36" s="142">
        <v>26</v>
      </c>
      <c r="B36" s="27" t="s">
        <v>629</v>
      </c>
      <c r="C36" s="55">
        <v>450</v>
      </c>
      <c r="D36" s="51" t="s">
        <v>22</v>
      </c>
      <c r="E36" s="58"/>
      <c r="F36" s="59"/>
      <c r="G36" s="28">
        <f t="shared" si="2"/>
        <v>0</v>
      </c>
      <c r="H36" s="28">
        <f t="shared" si="3"/>
        <v>0</v>
      </c>
      <c r="I36" s="29">
        <f t="shared" si="4"/>
        <v>0</v>
      </c>
      <c r="J36" s="185"/>
      <c r="K36" s="119"/>
    </row>
    <row r="37" spans="1:11" s="53" customFormat="1" ht="16.5" customHeight="1">
      <c r="A37" s="142">
        <v>27</v>
      </c>
      <c r="B37" s="27" t="s">
        <v>631</v>
      </c>
      <c r="C37" s="55">
        <v>300</v>
      </c>
      <c r="D37" s="51" t="s">
        <v>22</v>
      </c>
      <c r="E37" s="56"/>
      <c r="F37" s="59"/>
      <c r="G37" s="28">
        <f t="shared" si="2"/>
        <v>0</v>
      </c>
      <c r="H37" s="28">
        <f t="shared" si="3"/>
        <v>0</v>
      </c>
      <c r="I37" s="29">
        <f t="shared" si="4"/>
        <v>0</v>
      </c>
      <c r="J37" s="185"/>
      <c r="K37" s="119"/>
    </row>
    <row r="38" spans="1:11" ht="13.5">
      <c r="A38" s="142">
        <v>28</v>
      </c>
      <c r="B38" s="27" t="s">
        <v>632</v>
      </c>
      <c r="C38" s="55">
        <v>40</v>
      </c>
      <c r="D38" s="51" t="s">
        <v>22</v>
      </c>
      <c r="E38" s="56"/>
      <c r="F38" s="59"/>
      <c r="G38" s="28">
        <f t="shared" si="2"/>
        <v>0</v>
      </c>
      <c r="H38" s="28">
        <f t="shared" si="3"/>
        <v>0</v>
      </c>
      <c r="I38" s="29">
        <f t="shared" si="4"/>
        <v>0</v>
      </c>
      <c r="J38" s="185"/>
      <c r="K38" s="119"/>
    </row>
    <row r="39" spans="1:11" ht="12.75" customHeight="1">
      <c r="A39" s="142">
        <v>29</v>
      </c>
      <c r="B39" s="145" t="s">
        <v>633</v>
      </c>
      <c r="C39" s="55">
        <v>300</v>
      </c>
      <c r="D39" s="51" t="s">
        <v>22</v>
      </c>
      <c r="E39" s="146"/>
      <c r="F39" s="59"/>
      <c r="G39" s="28">
        <f t="shared" si="2"/>
        <v>0</v>
      </c>
      <c r="H39" s="28">
        <f t="shared" si="3"/>
        <v>0</v>
      </c>
      <c r="I39" s="29">
        <f t="shared" si="4"/>
        <v>0</v>
      </c>
      <c r="J39" s="184"/>
      <c r="K39" s="94"/>
    </row>
    <row r="40" spans="1:11" ht="13.5" customHeight="1">
      <c r="A40" s="142">
        <v>30</v>
      </c>
      <c r="B40" s="27" t="s">
        <v>634</v>
      </c>
      <c r="C40" s="55">
        <v>250</v>
      </c>
      <c r="D40" s="51" t="s">
        <v>22</v>
      </c>
      <c r="E40" s="56"/>
      <c r="F40" s="59"/>
      <c r="G40" s="28">
        <f t="shared" si="2"/>
        <v>0</v>
      </c>
      <c r="H40" s="28">
        <f t="shared" si="3"/>
        <v>0</v>
      </c>
      <c r="I40" s="29">
        <f t="shared" si="4"/>
        <v>0</v>
      </c>
      <c r="J40" s="185"/>
      <c r="K40" s="167"/>
    </row>
    <row r="41" spans="1:11" ht="12.75" customHeight="1">
      <c r="A41" s="142">
        <v>31</v>
      </c>
      <c r="B41" s="27" t="s">
        <v>768</v>
      </c>
      <c r="C41" s="55">
        <v>50</v>
      </c>
      <c r="D41" s="51" t="s">
        <v>22</v>
      </c>
      <c r="E41" s="56"/>
      <c r="F41" s="59"/>
      <c r="G41" s="28">
        <f t="shared" si="2"/>
        <v>0</v>
      </c>
      <c r="H41" s="28">
        <f t="shared" si="3"/>
        <v>0</v>
      </c>
      <c r="I41" s="29">
        <f t="shared" si="4"/>
        <v>0</v>
      </c>
      <c r="J41" s="185"/>
      <c r="K41" s="167"/>
    </row>
    <row r="42" spans="1:11" ht="12.75" customHeight="1">
      <c r="A42" s="142">
        <v>32</v>
      </c>
      <c r="B42" s="27" t="s">
        <v>769</v>
      </c>
      <c r="C42" s="55">
        <v>130</v>
      </c>
      <c r="D42" s="51" t="s">
        <v>22</v>
      </c>
      <c r="E42" s="56"/>
      <c r="F42" s="59"/>
      <c r="G42" s="28">
        <f t="shared" si="2"/>
        <v>0</v>
      </c>
      <c r="H42" s="28">
        <f t="shared" si="3"/>
        <v>0</v>
      </c>
      <c r="I42" s="29">
        <f t="shared" si="4"/>
        <v>0</v>
      </c>
      <c r="J42" s="185"/>
      <c r="K42" s="119"/>
    </row>
    <row r="43" spans="1:11" ht="12.75" customHeight="1">
      <c r="A43" s="142">
        <v>33</v>
      </c>
      <c r="B43" s="27" t="s">
        <v>635</v>
      </c>
      <c r="C43" s="55">
        <v>60</v>
      </c>
      <c r="D43" s="51" t="s">
        <v>20</v>
      </c>
      <c r="E43" s="56"/>
      <c r="F43" s="59"/>
      <c r="G43" s="28">
        <f t="shared" si="2"/>
        <v>0</v>
      </c>
      <c r="H43" s="28">
        <f t="shared" si="3"/>
        <v>0</v>
      </c>
      <c r="I43" s="29">
        <f t="shared" si="4"/>
        <v>0</v>
      </c>
      <c r="J43" s="185"/>
      <c r="K43" s="119"/>
    </row>
    <row r="44" spans="1:11" s="6" customFormat="1" ht="12.75" customHeight="1">
      <c r="A44" s="142">
        <v>34</v>
      </c>
      <c r="B44" s="27" t="s">
        <v>636</v>
      </c>
      <c r="C44" s="55">
        <v>40</v>
      </c>
      <c r="D44" s="51" t="s">
        <v>22</v>
      </c>
      <c r="E44" s="56"/>
      <c r="F44" s="59"/>
      <c r="G44" s="28">
        <f t="shared" si="2"/>
        <v>0</v>
      </c>
      <c r="H44" s="28">
        <f t="shared" si="3"/>
        <v>0</v>
      </c>
      <c r="I44" s="29">
        <f t="shared" si="4"/>
        <v>0</v>
      </c>
      <c r="J44" s="185"/>
      <c r="K44" s="119"/>
    </row>
    <row r="45" spans="1:11" ht="12.75" customHeight="1">
      <c r="A45" s="142">
        <v>35</v>
      </c>
      <c r="B45" s="27" t="s">
        <v>637</v>
      </c>
      <c r="C45" s="55">
        <v>40</v>
      </c>
      <c r="D45" s="51" t="s">
        <v>20</v>
      </c>
      <c r="E45" s="56"/>
      <c r="F45" s="59"/>
      <c r="G45" s="28">
        <f t="shared" si="2"/>
        <v>0</v>
      </c>
      <c r="H45" s="28">
        <f t="shared" si="3"/>
        <v>0</v>
      </c>
      <c r="I45" s="29">
        <f t="shared" si="4"/>
        <v>0</v>
      </c>
      <c r="J45" s="185"/>
      <c r="K45" s="119"/>
    </row>
    <row r="46" spans="1:11" ht="13.5">
      <c r="A46" s="142">
        <v>36</v>
      </c>
      <c r="B46" s="27" t="s">
        <v>638</v>
      </c>
      <c r="C46" s="55">
        <v>500</v>
      </c>
      <c r="D46" s="51" t="s">
        <v>22</v>
      </c>
      <c r="E46" s="56"/>
      <c r="F46" s="59"/>
      <c r="G46" s="28">
        <f t="shared" si="2"/>
        <v>0</v>
      </c>
      <c r="H46" s="28">
        <f t="shared" si="3"/>
        <v>0</v>
      </c>
      <c r="I46" s="29">
        <f t="shared" si="4"/>
        <v>0</v>
      </c>
      <c r="J46" s="185"/>
      <c r="K46" s="119"/>
    </row>
    <row r="47" spans="1:11" ht="13.5">
      <c r="A47" s="142">
        <v>37</v>
      </c>
      <c r="B47" s="27" t="s">
        <v>639</v>
      </c>
      <c r="C47" s="55">
        <v>70</v>
      </c>
      <c r="D47" s="51" t="s">
        <v>22</v>
      </c>
      <c r="E47" s="56"/>
      <c r="F47" s="59"/>
      <c r="G47" s="28">
        <v>0</v>
      </c>
      <c r="H47" s="28">
        <f t="shared" si="3"/>
        <v>0</v>
      </c>
      <c r="I47" s="29">
        <f t="shared" si="4"/>
        <v>0</v>
      </c>
      <c r="J47" s="185"/>
      <c r="K47" s="119"/>
    </row>
    <row r="48" spans="1:11" ht="26.25">
      <c r="A48" s="142">
        <v>38</v>
      </c>
      <c r="B48" s="27" t="s">
        <v>640</v>
      </c>
      <c r="C48" s="55">
        <v>5</v>
      </c>
      <c r="D48" s="51" t="s">
        <v>20</v>
      </c>
      <c r="E48" s="56"/>
      <c r="F48" s="59"/>
      <c r="G48" s="28">
        <f t="shared" si="2"/>
        <v>0</v>
      </c>
      <c r="H48" s="28">
        <f t="shared" si="3"/>
        <v>0</v>
      </c>
      <c r="I48" s="29">
        <f t="shared" si="4"/>
        <v>0</v>
      </c>
      <c r="J48" s="185"/>
      <c r="K48" s="119"/>
    </row>
    <row r="49" spans="1:11" ht="12.75" customHeight="1">
      <c r="A49" s="142">
        <v>39</v>
      </c>
      <c r="B49" s="27" t="s">
        <v>641</v>
      </c>
      <c r="C49" s="55">
        <v>30</v>
      </c>
      <c r="D49" s="51" t="s">
        <v>22</v>
      </c>
      <c r="E49" s="56"/>
      <c r="F49" s="59"/>
      <c r="G49" s="28">
        <f t="shared" si="2"/>
        <v>0</v>
      </c>
      <c r="H49" s="28">
        <f t="shared" si="3"/>
        <v>0</v>
      </c>
      <c r="I49" s="29">
        <f t="shared" si="4"/>
        <v>0</v>
      </c>
      <c r="J49" s="185"/>
      <c r="K49" s="119"/>
    </row>
    <row r="50" spans="1:11" ht="13.5">
      <c r="A50" s="142">
        <v>40</v>
      </c>
      <c r="B50" s="27" t="s">
        <v>654</v>
      </c>
      <c r="C50" s="55">
        <v>15</v>
      </c>
      <c r="D50" s="51" t="s">
        <v>22</v>
      </c>
      <c r="E50" s="56"/>
      <c r="F50" s="59"/>
      <c r="G50" s="28">
        <f t="shared" si="2"/>
        <v>0</v>
      </c>
      <c r="H50" s="28">
        <f t="shared" si="3"/>
        <v>0</v>
      </c>
      <c r="I50" s="29">
        <f t="shared" si="4"/>
        <v>0</v>
      </c>
      <c r="J50" s="185"/>
      <c r="K50" s="119"/>
    </row>
    <row r="51" spans="1:11" ht="13.5">
      <c r="A51" s="142">
        <v>41</v>
      </c>
      <c r="B51" s="27" t="s">
        <v>642</v>
      </c>
      <c r="C51" s="55">
        <v>250</v>
      </c>
      <c r="D51" s="51" t="s">
        <v>22</v>
      </c>
      <c r="E51" s="56"/>
      <c r="F51" s="59"/>
      <c r="G51" s="28">
        <f t="shared" si="2"/>
        <v>0</v>
      </c>
      <c r="H51" s="28">
        <f t="shared" si="3"/>
        <v>0</v>
      </c>
      <c r="I51" s="29">
        <f t="shared" si="4"/>
        <v>0</v>
      </c>
      <c r="J51" s="185"/>
      <c r="K51" s="119"/>
    </row>
    <row r="52" spans="1:11" ht="13.5">
      <c r="A52" s="142">
        <v>42</v>
      </c>
      <c r="B52" s="27" t="s">
        <v>643</v>
      </c>
      <c r="C52" s="55">
        <v>100</v>
      </c>
      <c r="D52" s="51" t="s">
        <v>22</v>
      </c>
      <c r="E52" s="56"/>
      <c r="F52" s="59"/>
      <c r="G52" s="28">
        <f t="shared" si="2"/>
        <v>0</v>
      </c>
      <c r="H52" s="28">
        <f t="shared" si="3"/>
        <v>0</v>
      </c>
      <c r="I52" s="29">
        <f t="shared" si="4"/>
        <v>0</v>
      </c>
      <c r="J52" s="185"/>
      <c r="K52" s="119"/>
    </row>
    <row r="53" spans="1:11" ht="13.5">
      <c r="A53" s="142">
        <v>43</v>
      </c>
      <c r="B53" s="27" t="s">
        <v>644</v>
      </c>
      <c r="C53" s="55">
        <v>100</v>
      </c>
      <c r="D53" s="51" t="s">
        <v>22</v>
      </c>
      <c r="E53" s="56"/>
      <c r="F53" s="59"/>
      <c r="G53" s="28">
        <f>SUM(F53*C53)</f>
        <v>0</v>
      </c>
      <c r="H53" s="28">
        <f>G53*0.095</f>
        <v>0</v>
      </c>
      <c r="I53" s="29">
        <f>G53+H53</f>
        <v>0</v>
      </c>
      <c r="J53" s="185"/>
      <c r="K53" s="119"/>
    </row>
    <row r="54" spans="1:11" ht="13.5">
      <c r="A54" s="142">
        <v>44</v>
      </c>
      <c r="B54" s="27" t="s">
        <v>645</v>
      </c>
      <c r="C54" s="55">
        <v>30</v>
      </c>
      <c r="D54" s="51" t="s">
        <v>22</v>
      </c>
      <c r="E54" s="56"/>
      <c r="F54" s="59"/>
      <c r="G54" s="28">
        <f t="shared" si="2"/>
        <v>0</v>
      </c>
      <c r="H54" s="28">
        <f t="shared" si="3"/>
        <v>0</v>
      </c>
      <c r="I54" s="29">
        <f t="shared" si="4"/>
        <v>0</v>
      </c>
      <c r="J54" s="185"/>
      <c r="K54" s="119"/>
    </row>
    <row r="55" spans="1:11" ht="13.5">
      <c r="A55" s="142">
        <v>45</v>
      </c>
      <c r="B55" s="27" t="s">
        <v>646</v>
      </c>
      <c r="C55" s="55">
        <v>15</v>
      </c>
      <c r="D55" s="51" t="s">
        <v>20</v>
      </c>
      <c r="E55" s="56"/>
      <c r="F55" s="59"/>
      <c r="G55" s="28">
        <f t="shared" si="2"/>
        <v>0</v>
      </c>
      <c r="H55" s="28">
        <f t="shared" si="3"/>
        <v>0</v>
      </c>
      <c r="I55" s="29">
        <f t="shared" si="4"/>
        <v>0</v>
      </c>
      <c r="J55" s="185"/>
      <c r="K55" s="119"/>
    </row>
    <row r="56" spans="1:11" ht="13.5">
      <c r="A56" s="142">
        <v>46</v>
      </c>
      <c r="B56" s="27" t="s">
        <v>647</v>
      </c>
      <c r="C56" s="55">
        <v>300</v>
      </c>
      <c r="D56" s="51" t="s">
        <v>22</v>
      </c>
      <c r="E56" s="56"/>
      <c r="F56" s="59"/>
      <c r="G56" s="28">
        <f t="shared" si="2"/>
        <v>0</v>
      </c>
      <c r="H56" s="28">
        <f t="shared" si="3"/>
        <v>0</v>
      </c>
      <c r="I56" s="29">
        <f t="shared" si="4"/>
        <v>0</v>
      </c>
      <c r="J56" s="185"/>
      <c r="K56" s="119"/>
    </row>
    <row r="57" spans="1:11" ht="13.5">
      <c r="A57" s="142">
        <v>47</v>
      </c>
      <c r="B57" s="27" t="s">
        <v>648</v>
      </c>
      <c r="C57" s="55">
        <v>750</v>
      </c>
      <c r="D57" s="51" t="s">
        <v>22</v>
      </c>
      <c r="E57" s="56"/>
      <c r="F57" s="59"/>
      <c r="G57" s="28">
        <f t="shared" si="2"/>
        <v>0</v>
      </c>
      <c r="H57" s="28">
        <f t="shared" si="3"/>
        <v>0</v>
      </c>
      <c r="I57" s="29">
        <f t="shared" si="4"/>
        <v>0</v>
      </c>
      <c r="J57" s="185"/>
      <c r="K57" s="119"/>
    </row>
    <row r="58" spans="1:11" ht="13.5">
      <c r="A58" s="142">
        <v>48</v>
      </c>
      <c r="B58" s="27" t="s">
        <v>238</v>
      </c>
      <c r="C58" s="55">
        <v>4</v>
      </c>
      <c r="D58" s="51" t="s">
        <v>20</v>
      </c>
      <c r="E58" s="48"/>
      <c r="F58" s="59"/>
      <c r="G58" s="28">
        <f t="shared" si="2"/>
        <v>0</v>
      </c>
      <c r="H58" s="28">
        <f t="shared" si="3"/>
        <v>0</v>
      </c>
      <c r="I58" s="28">
        <f t="shared" si="4"/>
        <v>0</v>
      </c>
      <c r="J58" s="185"/>
      <c r="K58" s="119"/>
    </row>
    <row r="59" spans="1:11" ht="13.5">
      <c r="A59" s="142">
        <v>49</v>
      </c>
      <c r="B59" s="31" t="s">
        <v>649</v>
      </c>
      <c r="C59" s="55">
        <v>45</v>
      </c>
      <c r="D59" s="51" t="s">
        <v>22</v>
      </c>
      <c r="E59" s="48"/>
      <c r="F59" s="59"/>
      <c r="G59" s="28">
        <f t="shared" si="2"/>
        <v>0</v>
      </c>
      <c r="H59" s="28">
        <f t="shared" si="3"/>
        <v>0</v>
      </c>
      <c r="I59" s="28">
        <f t="shared" si="4"/>
        <v>0</v>
      </c>
      <c r="J59" s="185"/>
      <c r="K59" s="119"/>
    </row>
    <row r="60" spans="1:11" ht="13.5">
      <c r="A60" s="142">
        <v>50</v>
      </c>
      <c r="B60" s="31" t="s">
        <v>650</v>
      </c>
      <c r="C60" s="55">
        <v>100</v>
      </c>
      <c r="D60" s="51" t="s">
        <v>22</v>
      </c>
      <c r="E60" s="48"/>
      <c r="F60" s="59"/>
      <c r="G60" s="28">
        <f t="shared" si="2"/>
        <v>0</v>
      </c>
      <c r="H60" s="28">
        <f t="shared" si="3"/>
        <v>0</v>
      </c>
      <c r="I60" s="28">
        <f t="shared" si="4"/>
        <v>0</v>
      </c>
      <c r="J60" s="185"/>
      <c r="K60" s="119"/>
    </row>
    <row r="61" spans="1:11" ht="13.5">
      <c r="A61" s="142">
        <v>51</v>
      </c>
      <c r="B61" s="31" t="s">
        <v>651</v>
      </c>
      <c r="C61" s="55">
        <v>30</v>
      </c>
      <c r="D61" s="51" t="s">
        <v>22</v>
      </c>
      <c r="E61" s="48"/>
      <c r="F61" s="59"/>
      <c r="G61" s="28">
        <v>0</v>
      </c>
      <c r="H61" s="28">
        <v>0</v>
      </c>
      <c r="I61" s="28">
        <v>0</v>
      </c>
      <c r="J61" s="185"/>
      <c r="K61" s="119"/>
    </row>
    <row r="62" spans="1:11" ht="13.5">
      <c r="A62" s="142">
        <v>52</v>
      </c>
      <c r="B62" s="31" t="s">
        <v>652</v>
      </c>
      <c r="C62" s="55">
        <v>150</v>
      </c>
      <c r="D62" s="51" t="s">
        <v>21</v>
      </c>
      <c r="E62" s="48"/>
      <c r="F62" s="59"/>
      <c r="G62" s="28">
        <f t="shared" si="2"/>
        <v>0</v>
      </c>
      <c r="H62" s="28">
        <f t="shared" si="3"/>
        <v>0</v>
      </c>
      <c r="I62" s="28">
        <f t="shared" si="4"/>
        <v>0</v>
      </c>
      <c r="J62" s="185"/>
      <c r="K62" s="119"/>
    </row>
    <row r="63" spans="1:11" ht="13.5">
      <c r="A63" s="142">
        <v>53</v>
      </c>
      <c r="B63" s="31" t="s">
        <v>653</v>
      </c>
      <c r="C63" s="55">
        <v>35</v>
      </c>
      <c r="D63" s="51" t="s">
        <v>22</v>
      </c>
      <c r="E63" s="48"/>
      <c r="F63" s="59"/>
      <c r="G63" s="28">
        <f t="shared" si="2"/>
        <v>0</v>
      </c>
      <c r="H63" s="28">
        <f t="shared" si="3"/>
        <v>0</v>
      </c>
      <c r="I63" s="28">
        <f t="shared" si="4"/>
        <v>0</v>
      </c>
      <c r="J63" s="185"/>
      <c r="K63" s="119"/>
    </row>
    <row r="64" spans="1:11" ht="13.5">
      <c r="A64" s="142">
        <v>54</v>
      </c>
      <c r="B64" s="126" t="s">
        <v>171</v>
      </c>
      <c r="C64" s="127" t="s">
        <v>170</v>
      </c>
      <c r="D64" s="128" t="s">
        <v>170</v>
      </c>
      <c r="E64" s="128" t="s">
        <v>170</v>
      </c>
      <c r="F64" s="128" t="s">
        <v>170</v>
      </c>
      <c r="G64" s="129">
        <f>SUM(G11:G63)</f>
        <v>0</v>
      </c>
      <c r="H64" s="129">
        <f>SUM(H11:H63)</f>
        <v>0</v>
      </c>
      <c r="I64" s="129">
        <f>SUM(I11:I63)</f>
        <v>0</v>
      </c>
      <c r="J64" s="131">
        <f>SUM(J28:J30)</f>
        <v>0</v>
      </c>
      <c r="K64" s="168"/>
    </row>
    <row r="65" spans="1:12" ht="12.75">
      <c r="A65" s="268" t="s">
        <v>734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</row>
    <row r="66" spans="1:12" ht="12.75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</row>
    <row r="67" spans="1:10" ht="13.5">
      <c r="A67" s="51"/>
      <c r="B67" s="234"/>
      <c r="C67" s="190"/>
      <c r="D67" s="190"/>
      <c r="E67" s="190"/>
      <c r="F67" s="190"/>
      <c r="G67" s="190"/>
      <c r="H67" s="190"/>
      <c r="I67" s="190"/>
      <c r="J67" s="190"/>
    </row>
    <row r="68" spans="1:10" ht="13.5">
      <c r="A68" s="269" t="s">
        <v>172</v>
      </c>
      <c r="B68" s="269"/>
      <c r="C68" s="9"/>
      <c r="D68" s="110"/>
      <c r="E68" s="5"/>
      <c r="F68" s="5"/>
      <c r="G68" s="5"/>
      <c r="H68" s="5"/>
      <c r="I68" s="5"/>
      <c r="J68" s="190"/>
    </row>
    <row r="69" spans="1:10" ht="13.5">
      <c r="A69" s="263" t="s">
        <v>317</v>
      </c>
      <c r="B69" s="263"/>
      <c r="C69" s="263"/>
      <c r="D69" s="263"/>
      <c r="E69" s="263"/>
      <c r="F69" s="263"/>
      <c r="G69" s="263"/>
      <c r="H69" s="263"/>
      <c r="I69" s="263"/>
      <c r="J69" s="190"/>
    </row>
    <row r="70" spans="1:10" ht="13.5">
      <c r="A70" s="263" t="s">
        <v>174</v>
      </c>
      <c r="B70" s="263"/>
      <c r="C70" s="263"/>
      <c r="D70" s="263"/>
      <c r="E70" s="263"/>
      <c r="F70" s="263"/>
      <c r="G70" s="263"/>
      <c r="H70" s="263"/>
      <c r="I70" s="263"/>
      <c r="J70" s="190"/>
    </row>
    <row r="71" spans="1:10" ht="13.5">
      <c r="A71" s="263" t="s">
        <v>175</v>
      </c>
      <c r="B71" s="263"/>
      <c r="C71" s="263"/>
      <c r="D71" s="263"/>
      <c r="E71" s="263"/>
      <c r="F71" s="263"/>
      <c r="G71" s="263"/>
      <c r="H71" s="263"/>
      <c r="I71" s="263"/>
      <c r="J71" s="190"/>
    </row>
    <row r="72" spans="1:10" ht="13.5">
      <c r="A72" s="263" t="s">
        <v>176</v>
      </c>
      <c r="B72" s="263"/>
      <c r="C72" s="263"/>
      <c r="D72" s="263"/>
      <c r="E72" s="263"/>
      <c r="F72" s="263"/>
      <c r="G72" s="263"/>
      <c r="H72" s="263"/>
      <c r="I72" s="263"/>
      <c r="J72" s="190"/>
    </row>
    <row r="73" spans="1:10" ht="13.5">
      <c r="A73" s="263" t="s">
        <v>183</v>
      </c>
      <c r="B73" s="263"/>
      <c r="C73" s="263"/>
      <c r="D73" s="263"/>
      <c r="E73" s="263"/>
      <c r="F73" s="263"/>
      <c r="G73" s="263"/>
      <c r="H73" s="263"/>
      <c r="I73" s="263"/>
      <c r="J73" s="231"/>
    </row>
    <row r="74" spans="1:11" ht="12.75" customHeight="1">
      <c r="A74" s="263" t="s">
        <v>184</v>
      </c>
      <c r="B74" s="263"/>
      <c r="C74" s="263"/>
      <c r="D74" s="263"/>
      <c r="E74" s="263"/>
      <c r="F74" s="263"/>
      <c r="G74" s="263"/>
      <c r="H74" s="263"/>
      <c r="I74" s="263"/>
      <c r="J74" s="2"/>
      <c r="K74" s="134"/>
    </row>
    <row r="75" spans="1:10" ht="12.75" customHeight="1">
      <c r="A75" s="264" t="s">
        <v>185</v>
      </c>
      <c r="B75" s="264"/>
      <c r="C75" s="264"/>
      <c r="D75" s="264"/>
      <c r="E75" s="264"/>
      <c r="F75" s="264"/>
      <c r="G75" s="264"/>
      <c r="H75" s="264"/>
      <c r="I75" s="264"/>
      <c r="J75" s="190"/>
    </row>
    <row r="76" spans="1:10" ht="12.75" customHeight="1">
      <c r="A76" s="265"/>
      <c r="B76" s="265"/>
      <c r="C76" s="265"/>
      <c r="D76" s="265"/>
      <c r="E76" s="265"/>
      <c r="F76" s="265"/>
      <c r="G76" s="265"/>
      <c r="H76" s="265"/>
      <c r="I76" s="265"/>
      <c r="J76" s="1"/>
    </row>
    <row r="77" spans="1:10" ht="12.75" customHeight="1">
      <c r="A77" s="1"/>
      <c r="B77" s="2"/>
      <c r="C77" s="11"/>
      <c r="D77" s="9"/>
      <c r="E77" s="5"/>
      <c r="F77" s="5"/>
      <c r="G77" s="5"/>
      <c r="H77" s="5"/>
      <c r="I77" s="5"/>
      <c r="J77" s="1"/>
    </row>
    <row r="78" spans="1:10" ht="12.75" customHeight="1">
      <c r="A78" s="1"/>
      <c r="B78" s="2"/>
      <c r="C78" s="11"/>
      <c r="D78" s="9"/>
      <c r="E78" s="5"/>
      <c r="F78" s="5"/>
      <c r="G78" s="5"/>
      <c r="H78" s="5"/>
      <c r="I78" s="5"/>
      <c r="J78" s="1"/>
    </row>
    <row r="79" spans="1:10" ht="12.75" customHeight="1">
      <c r="A79" s="262" t="s">
        <v>178</v>
      </c>
      <c r="B79" s="262"/>
      <c r="C79" s="111" t="s">
        <v>179</v>
      </c>
      <c r="D79" s="110"/>
      <c r="E79" s="5"/>
      <c r="F79" s="112" t="s">
        <v>180</v>
      </c>
      <c r="G79" s="5"/>
      <c r="H79" s="5"/>
      <c r="I79" s="5"/>
      <c r="J79" s="5"/>
    </row>
    <row r="80" ht="12.75" customHeight="1">
      <c r="A80" s="231"/>
    </row>
    <row r="81" ht="13.5">
      <c r="A81" s="2"/>
    </row>
    <row r="82" ht="12.75" customHeight="1">
      <c r="A82" s="190"/>
    </row>
    <row r="83" ht="12.75" customHeight="1">
      <c r="A83" s="1"/>
    </row>
    <row r="84" ht="13.5">
      <c r="A84" s="1"/>
    </row>
    <row r="85" ht="13.5">
      <c r="A85" s="1"/>
    </row>
    <row r="86" ht="13.5">
      <c r="A86" s="232"/>
    </row>
    <row r="87" ht="12.75" customHeight="1"/>
  </sheetData>
  <sheetProtection/>
  <mergeCells count="13">
    <mergeCell ref="E4:I4"/>
    <mergeCell ref="B6:E6"/>
    <mergeCell ref="A65:L66"/>
    <mergeCell ref="A68:B68"/>
    <mergeCell ref="A69:I69"/>
    <mergeCell ref="A70:I70"/>
    <mergeCell ref="A79:B79"/>
    <mergeCell ref="A71:I71"/>
    <mergeCell ref="A72:I72"/>
    <mergeCell ref="A73:I73"/>
    <mergeCell ref="A74:I74"/>
    <mergeCell ref="A75:I75"/>
    <mergeCell ref="A76:I76"/>
  </mergeCells>
  <dataValidations count="1">
    <dataValidation type="whole" operator="equal" allowBlank="1" showInputMessage="1" showErrorMessage="1" sqref="J11:J57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I31"/>
  <sheetViews>
    <sheetView view="pageBreakPreview" zoomScale="130" zoomScaleSheetLayoutView="130" zoomScalePageLayoutView="0" workbookViewId="0" topLeftCell="A1">
      <selection activeCell="E3" sqref="E3:I3"/>
    </sheetView>
  </sheetViews>
  <sheetFormatPr defaultColWidth="9.140625" defaultRowHeight="12.75"/>
  <cols>
    <col min="1" max="1" width="4.421875" style="0" customWidth="1"/>
    <col min="2" max="2" width="27.28125" style="0" customWidth="1"/>
    <col min="5" max="5" width="14.28125" style="0" customWidth="1"/>
    <col min="6" max="6" width="12.28125" style="0" customWidth="1"/>
    <col min="7" max="7" width="11.8515625" style="0" customWidth="1"/>
    <col min="8" max="8" width="13.421875" style="0" customWidth="1"/>
    <col min="9" max="9" width="14.00390625" style="0" customWidth="1"/>
  </cols>
  <sheetData>
    <row r="1" ht="12.75">
      <c r="C1" t="s">
        <v>181</v>
      </c>
    </row>
    <row r="3" spans="1:9" s="1" customFormat="1" ht="15">
      <c r="A3" s="1" t="s">
        <v>182</v>
      </c>
      <c r="B3" s="2"/>
      <c r="C3" s="11"/>
      <c r="D3" s="9"/>
      <c r="E3" s="266" t="s">
        <v>776</v>
      </c>
      <c r="F3" s="266"/>
      <c r="G3" s="266"/>
      <c r="H3" s="266"/>
      <c r="I3" s="266"/>
    </row>
    <row r="4" spans="1:9" ht="13.5">
      <c r="A4" s="20"/>
      <c r="B4" s="2"/>
      <c r="C4" s="9"/>
      <c r="D4" s="9"/>
      <c r="E4" s="1"/>
      <c r="F4" s="1"/>
      <c r="G4" s="1"/>
      <c r="H4" s="1"/>
      <c r="I4" s="1"/>
    </row>
    <row r="5" spans="1:9" ht="18">
      <c r="A5" s="20"/>
      <c r="B5" s="278" t="s">
        <v>758</v>
      </c>
      <c r="C5" s="278"/>
      <c r="D5" s="278"/>
      <c r="E5" s="278"/>
      <c r="F5" s="278"/>
      <c r="G5" s="278"/>
      <c r="H5" s="278"/>
      <c r="I5" s="278"/>
    </row>
    <row r="6" spans="1:9" s="26" customFormat="1" ht="40.5">
      <c r="A6" s="69" t="s">
        <v>18</v>
      </c>
      <c r="B6" s="62" t="s">
        <v>16</v>
      </c>
      <c r="C6" s="62" t="s">
        <v>17</v>
      </c>
      <c r="D6" s="62" t="s">
        <v>168</v>
      </c>
      <c r="E6" s="64" t="s">
        <v>19</v>
      </c>
      <c r="F6" s="64" t="s">
        <v>97</v>
      </c>
      <c r="G6" s="64" t="s">
        <v>99</v>
      </c>
      <c r="H6" s="64" t="s">
        <v>98</v>
      </c>
      <c r="I6" s="64" t="s">
        <v>93</v>
      </c>
    </row>
    <row r="7" spans="1:9" s="26" customFormat="1" ht="9.75">
      <c r="A7" s="69">
        <v>1</v>
      </c>
      <c r="B7" s="62">
        <v>2</v>
      </c>
      <c r="C7" s="62">
        <v>3</v>
      </c>
      <c r="D7" s="62">
        <v>4</v>
      </c>
      <c r="E7" s="63">
        <v>5</v>
      </c>
      <c r="F7" s="63">
        <v>6</v>
      </c>
      <c r="G7" s="64" t="s">
        <v>100</v>
      </c>
      <c r="H7" s="63" t="s">
        <v>101</v>
      </c>
      <c r="I7" s="63" t="s">
        <v>96</v>
      </c>
    </row>
    <row r="8" spans="1:9" s="53" customFormat="1" ht="16.5" customHeight="1">
      <c r="A8" s="142">
        <v>1</v>
      </c>
      <c r="B8" s="54" t="s">
        <v>757</v>
      </c>
      <c r="C8" s="55">
        <v>50</v>
      </c>
      <c r="D8" s="51" t="s">
        <v>20</v>
      </c>
      <c r="E8" s="28"/>
      <c r="F8" s="48"/>
      <c r="G8" s="48">
        <f>C8*F8</f>
        <v>0</v>
      </c>
      <c r="H8" s="49">
        <f>G8*0.095</f>
        <v>0</v>
      </c>
      <c r="I8" s="48">
        <f>G8+H8</f>
        <v>0</v>
      </c>
    </row>
    <row r="9" spans="1:9" s="53" customFormat="1" ht="16.5" customHeight="1">
      <c r="A9" s="142">
        <v>2</v>
      </c>
      <c r="B9" s="54" t="s">
        <v>759</v>
      </c>
      <c r="C9" s="55">
        <v>50</v>
      </c>
      <c r="D9" s="51" t="s">
        <v>20</v>
      </c>
      <c r="E9" s="28"/>
      <c r="F9" s="48"/>
      <c r="G9" s="48">
        <f>C9*F9</f>
        <v>0</v>
      </c>
      <c r="H9" s="49">
        <f>G9*0.095</f>
        <v>0</v>
      </c>
      <c r="I9" s="48">
        <f>G9+H9</f>
        <v>0</v>
      </c>
    </row>
    <row r="10" spans="1:9" s="53" customFormat="1" ht="16.5" customHeight="1">
      <c r="A10" s="142">
        <v>3</v>
      </c>
      <c r="B10" s="54" t="s">
        <v>760</v>
      </c>
      <c r="C10" s="55">
        <v>600</v>
      </c>
      <c r="D10" s="51" t="s">
        <v>22</v>
      </c>
      <c r="E10" s="28"/>
      <c r="F10" s="48"/>
      <c r="G10" s="48">
        <f>C10*F10</f>
        <v>0</v>
      </c>
      <c r="H10" s="49">
        <f>G10*0.095</f>
        <v>0</v>
      </c>
      <c r="I10" s="48">
        <f>G10+H10</f>
        <v>0</v>
      </c>
    </row>
    <row r="11" spans="1:9" s="53" customFormat="1" ht="16.5" customHeight="1">
      <c r="A11" s="142">
        <v>4</v>
      </c>
      <c r="B11" s="54" t="s">
        <v>761</v>
      </c>
      <c r="C11" s="55">
        <v>150</v>
      </c>
      <c r="D11" s="51" t="s">
        <v>22</v>
      </c>
      <c r="E11" s="193"/>
      <c r="F11" s="48"/>
      <c r="G11" s="48">
        <f>C11*F11</f>
        <v>0</v>
      </c>
      <c r="H11" s="49">
        <f>G11*0.095</f>
        <v>0</v>
      </c>
      <c r="I11" s="48">
        <f>G11+H11</f>
        <v>0</v>
      </c>
    </row>
    <row r="12" spans="1:9" ht="12.75">
      <c r="A12" s="125"/>
      <c r="B12" s="126" t="s">
        <v>171</v>
      </c>
      <c r="C12" s="127" t="s">
        <v>170</v>
      </c>
      <c r="D12" s="128" t="s">
        <v>170</v>
      </c>
      <c r="E12" s="128" t="s">
        <v>170</v>
      </c>
      <c r="F12" s="128" t="s">
        <v>170</v>
      </c>
      <c r="G12" s="129">
        <f>SUM(G8:G11)</f>
        <v>0</v>
      </c>
      <c r="H12" s="129">
        <f>SUM(H8:H11)</f>
        <v>0</v>
      </c>
      <c r="I12" s="129">
        <f>SUM(I8:I11)</f>
        <v>0</v>
      </c>
    </row>
    <row r="13" spans="1:9" ht="12.75">
      <c r="A13" s="240"/>
      <c r="B13" s="246"/>
      <c r="C13" s="247"/>
      <c r="D13" s="248"/>
      <c r="E13" s="248"/>
      <c r="F13" s="248"/>
      <c r="G13" s="249"/>
      <c r="H13" s="249"/>
      <c r="I13" s="249"/>
    </row>
    <row r="14" spans="1:9" ht="12.75" customHeight="1">
      <c r="A14" s="281" t="s">
        <v>734</v>
      </c>
      <c r="B14" s="281"/>
      <c r="C14" s="281"/>
      <c r="D14" s="281"/>
      <c r="E14" s="281"/>
      <c r="F14" s="281"/>
      <c r="G14" s="281"/>
      <c r="H14" s="281"/>
      <c r="I14" s="281"/>
    </row>
    <row r="15" spans="1:9" ht="12.75" customHeight="1">
      <c r="A15" s="281"/>
      <c r="B15" s="281"/>
      <c r="C15" s="281"/>
      <c r="D15" s="281"/>
      <c r="E15" s="281"/>
      <c r="F15" s="281"/>
      <c r="G15" s="281"/>
      <c r="H15" s="281"/>
      <c r="I15" s="281"/>
    </row>
    <row r="17" spans="1:9" ht="13.5">
      <c r="A17" s="269" t="s">
        <v>172</v>
      </c>
      <c r="B17" s="269"/>
      <c r="C17" s="9"/>
      <c r="D17" s="110"/>
      <c r="E17" s="5"/>
      <c r="F17" s="5"/>
      <c r="G17" s="5"/>
      <c r="H17" s="5"/>
      <c r="I17" s="5"/>
    </row>
    <row r="18" spans="1:9" ht="13.5">
      <c r="A18" s="263" t="s">
        <v>317</v>
      </c>
      <c r="B18" s="263"/>
      <c r="C18" s="263"/>
      <c r="D18" s="263"/>
      <c r="E18" s="263"/>
      <c r="F18" s="263"/>
      <c r="G18" s="263"/>
      <c r="H18" s="263"/>
      <c r="I18" s="263"/>
    </row>
    <row r="19" spans="1:9" ht="13.5">
      <c r="A19" s="263" t="s">
        <v>174</v>
      </c>
      <c r="B19" s="263"/>
      <c r="C19" s="263"/>
      <c r="D19" s="263"/>
      <c r="E19" s="263"/>
      <c r="F19" s="263"/>
      <c r="G19" s="263"/>
      <c r="H19" s="263"/>
      <c r="I19" s="263"/>
    </row>
    <row r="20" spans="1:9" ht="13.5">
      <c r="A20" s="263" t="s">
        <v>175</v>
      </c>
      <c r="B20" s="263"/>
      <c r="C20" s="263"/>
      <c r="D20" s="263"/>
      <c r="E20" s="263"/>
      <c r="F20" s="263"/>
      <c r="G20" s="263"/>
      <c r="H20" s="263"/>
      <c r="I20" s="263"/>
    </row>
    <row r="21" spans="1:9" ht="13.5">
      <c r="A21" s="263" t="s">
        <v>176</v>
      </c>
      <c r="B21" s="263"/>
      <c r="C21" s="263"/>
      <c r="D21" s="263"/>
      <c r="E21" s="263"/>
      <c r="F21" s="263"/>
      <c r="G21" s="263"/>
      <c r="H21" s="263"/>
      <c r="I21" s="263"/>
    </row>
    <row r="22" spans="1:9" ht="13.5">
      <c r="A22" s="263" t="s">
        <v>183</v>
      </c>
      <c r="B22" s="263"/>
      <c r="C22" s="263"/>
      <c r="D22" s="263"/>
      <c r="E22" s="263"/>
      <c r="F22" s="263"/>
      <c r="G22" s="263"/>
      <c r="H22" s="263"/>
      <c r="I22" s="263"/>
    </row>
    <row r="23" spans="1:9" ht="13.5">
      <c r="A23" s="263" t="s">
        <v>184</v>
      </c>
      <c r="B23" s="263"/>
      <c r="C23" s="263"/>
      <c r="D23" s="263"/>
      <c r="E23" s="263"/>
      <c r="F23" s="263"/>
      <c r="G23" s="263"/>
      <c r="H23" s="263"/>
      <c r="I23" s="263"/>
    </row>
    <row r="24" spans="1:9" s="6" customFormat="1" ht="13.5">
      <c r="A24" s="264" t="s">
        <v>185</v>
      </c>
      <c r="B24" s="264"/>
      <c r="C24" s="264"/>
      <c r="D24" s="264"/>
      <c r="E24" s="264"/>
      <c r="F24" s="264"/>
      <c r="G24" s="264"/>
      <c r="H24" s="264"/>
      <c r="I24" s="264"/>
    </row>
    <row r="25" spans="1:9" ht="13.5">
      <c r="A25" s="290" t="s">
        <v>341</v>
      </c>
      <c r="B25" s="265"/>
      <c r="C25" s="265"/>
      <c r="D25" s="265"/>
      <c r="E25" s="265"/>
      <c r="F25" s="265"/>
      <c r="G25" s="265"/>
      <c r="H25" s="265"/>
      <c r="I25" s="265"/>
    </row>
    <row r="26" spans="1:9" s="17" customFormat="1" ht="13.5">
      <c r="A26" s="263"/>
      <c r="B26" s="263"/>
      <c r="C26" s="263"/>
      <c r="D26" s="263"/>
      <c r="E26" s="263"/>
      <c r="F26" s="263"/>
      <c r="G26" s="263"/>
      <c r="H26" s="263"/>
      <c r="I26" s="263"/>
    </row>
    <row r="27" spans="1:9" ht="13.5">
      <c r="A27" s="263"/>
      <c r="B27" s="263"/>
      <c r="C27" s="263"/>
      <c r="D27" s="263"/>
      <c r="E27" s="263"/>
      <c r="F27" s="263"/>
      <c r="G27" s="263"/>
      <c r="H27" s="263"/>
      <c r="I27" s="263"/>
    </row>
    <row r="28" spans="1:9" ht="13.5">
      <c r="A28" s="263"/>
      <c r="B28" s="263"/>
      <c r="C28" s="263"/>
      <c r="D28" s="263"/>
      <c r="E28" s="263"/>
      <c r="F28" s="263"/>
      <c r="G28" s="263"/>
      <c r="H28" s="263"/>
      <c r="I28" s="263"/>
    </row>
    <row r="29" spans="1:9" ht="12.75">
      <c r="A29" s="17"/>
      <c r="B29" s="18"/>
      <c r="C29" s="17"/>
      <c r="D29" s="17"/>
      <c r="E29" s="17"/>
      <c r="F29" s="17"/>
      <c r="G29" s="17"/>
      <c r="H29" s="17"/>
      <c r="I29" s="17"/>
    </row>
    <row r="30" spans="1:9" ht="13.5">
      <c r="A30" s="262" t="s">
        <v>178</v>
      </c>
      <c r="B30" s="262"/>
      <c r="C30" s="111" t="s">
        <v>179</v>
      </c>
      <c r="D30" s="110"/>
      <c r="E30" s="5"/>
      <c r="F30" s="112" t="s">
        <v>180</v>
      </c>
      <c r="G30" s="5"/>
      <c r="H30" s="5"/>
      <c r="I30" s="5"/>
    </row>
    <row r="31" ht="12.75">
      <c r="A31" s="21"/>
    </row>
  </sheetData>
  <sheetProtection/>
  <mergeCells count="16">
    <mergeCell ref="A27:I27"/>
    <mergeCell ref="A28:I28"/>
    <mergeCell ref="A30:B30"/>
    <mergeCell ref="A21:I21"/>
    <mergeCell ref="A22:I22"/>
    <mergeCell ref="A23:I23"/>
    <mergeCell ref="A24:I24"/>
    <mergeCell ref="A25:I25"/>
    <mergeCell ref="A26:I26"/>
    <mergeCell ref="E3:I3"/>
    <mergeCell ref="B5:I5"/>
    <mergeCell ref="A17:B17"/>
    <mergeCell ref="A18:I18"/>
    <mergeCell ref="A19:I19"/>
    <mergeCell ref="A20:I20"/>
    <mergeCell ref="A14:I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2"/>
  <sheetViews>
    <sheetView view="pageBreakPreview" zoomScale="130" zoomScaleSheetLayoutView="130" zoomScalePageLayoutView="0" workbookViewId="0" topLeftCell="A117">
      <selection activeCell="A10" sqref="A10:A126"/>
    </sheetView>
  </sheetViews>
  <sheetFormatPr defaultColWidth="9.140625" defaultRowHeight="12.75"/>
  <cols>
    <col min="1" max="1" width="4.57421875" style="0" customWidth="1"/>
    <col min="2" max="2" width="29.28125" style="0" customWidth="1"/>
    <col min="3" max="3" width="7.57421875" style="16" customWidth="1"/>
    <col min="4" max="4" width="7.57421875" style="0" customWidth="1"/>
    <col min="5" max="5" width="8.7109375" style="0" customWidth="1"/>
    <col min="6" max="6" width="13.421875" style="0" customWidth="1"/>
    <col min="7" max="7" width="16.421875" style="0" customWidth="1"/>
    <col min="8" max="8" width="16.140625" style="0" customWidth="1"/>
    <col min="9" max="9" width="14.28125" style="0" customWidth="1"/>
    <col min="10" max="10" width="15.28125" style="0" customWidth="1"/>
    <col min="11" max="11" width="10.140625" style="0" customWidth="1"/>
  </cols>
  <sheetData>
    <row r="1" ht="12.75">
      <c r="C1" t="s">
        <v>181</v>
      </c>
    </row>
    <row r="2" ht="12.75">
      <c r="C2"/>
    </row>
    <row r="3" spans="1:10" s="1" customFormat="1" ht="15">
      <c r="A3" s="1" t="s">
        <v>182</v>
      </c>
      <c r="B3" s="2"/>
      <c r="C3" s="11"/>
      <c r="D3" s="9"/>
      <c r="E3" s="266" t="s">
        <v>776</v>
      </c>
      <c r="F3" s="266"/>
      <c r="G3" s="266"/>
      <c r="H3" s="266"/>
      <c r="I3" s="266"/>
      <c r="J3" s="133"/>
    </row>
    <row r="6" spans="1:10" ht="18">
      <c r="A6" s="283"/>
      <c r="B6" s="283"/>
      <c r="C6" s="283"/>
      <c r="D6" s="283"/>
      <c r="E6" s="283"/>
      <c r="F6" s="283"/>
      <c r="G6" s="283"/>
      <c r="H6" s="283"/>
      <c r="I6" s="283"/>
      <c r="J6" s="1"/>
    </row>
    <row r="7" spans="1:10" ht="18">
      <c r="A7" s="113"/>
      <c r="B7" s="278" t="s">
        <v>336</v>
      </c>
      <c r="C7" s="278"/>
      <c r="D7" s="278"/>
      <c r="E7" s="278"/>
      <c r="F7" s="278"/>
      <c r="G7" s="278"/>
      <c r="H7" s="278"/>
      <c r="I7" s="278"/>
      <c r="J7" s="278"/>
    </row>
    <row r="8" spans="1:11" s="26" customFormat="1" ht="69">
      <c r="A8" s="62" t="s">
        <v>18</v>
      </c>
      <c r="B8" s="62" t="s">
        <v>16</v>
      </c>
      <c r="C8" s="70" t="s">
        <v>17</v>
      </c>
      <c r="D8" s="62" t="s">
        <v>168</v>
      </c>
      <c r="E8" s="64" t="s">
        <v>19</v>
      </c>
      <c r="F8" s="64" t="s">
        <v>97</v>
      </c>
      <c r="G8" s="64" t="s">
        <v>99</v>
      </c>
      <c r="H8" s="64" t="s">
        <v>98</v>
      </c>
      <c r="I8" s="64" t="s">
        <v>93</v>
      </c>
      <c r="J8" s="182" t="s">
        <v>237</v>
      </c>
      <c r="K8" s="65" t="s">
        <v>169</v>
      </c>
    </row>
    <row r="9" spans="1:11" s="26" customFormat="1" ht="10.5" customHeight="1">
      <c r="A9" s="62">
        <v>1</v>
      </c>
      <c r="B9" s="62">
        <v>2</v>
      </c>
      <c r="C9" s="70">
        <v>3</v>
      </c>
      <c r="D9" s="62">
        <v>4</v>
      </c>
      <c r="E9" s="63">
        <v>5</v>
      </c>
      <c r="F9" s="63">
        <v>6</v>
      </c>
      <c r="G9" s="64" t="s">
        <v>100</v>
      </c>
      <c r="H9" s="63" t="s">
        <v>101</v>
      </c>
      <c r="I9" s="63" t="s">
        <v>96</v>
      </c>
      <c r="J9" s="71">
        <v>10</v>
      </c>
      <c r="K9" s="174">
        <v>11</v>
      </c>
    </row>
    <row r="10" spans="1:11" s="53" customFormat="1" ht="39">
      <c r="A10" s="142">
        <v>1</v>
      </c>
      <c r="B10" s="205" t="s">
        <v>363</v>
      </c>
      <c r="C10" s="93">
        <v>2</v>
      </c>
      <c r="D10" s="51" t="s">
        <v>22</v>
      </c>
      <c r="E10" s="56"/>
      <c r="F10" s="48"/>
      <c r="G10" s="24">
        <f aca="true" t="shared" si="0" ref="G10:G40">C10*F10</f>
        <v>0</v>
      </c>
      <c r="H10" s="82">
        <f aca="true" t="shared" si="1" ref="H10:H40">G10*0.095</f>
        <v>0</v>
      </c>
      <c r="I10" s="83">
        <f aca="true" t="shared" si="2" ref="I10:I40">G10+H10</f>
        <v>0</v>
      </c>
      <c r="J10" s="191"/>
      <c r="K10" s="94"/>
    </row>
    <row r="11" spans="1:11" s="53" customFormat="1" ht="12.75">
      <c r="A11" s="142">
        <v>2</v>
      </c>
      <c r="B11" s="31" t="s">
        <v>376</v>
      </c>
      <c r="C11" s="51">
        <v>2</v>
      </c>
      <c r="D11" s="51" t="s">
        <v>22</v>
      </c>
      <c r="E11" s="56"/>
      <c r="F11" s="48"/>
      <c r="G11" s="24">
        <f t="shared" si="0"/>
        <v>0</v>
      </c>
      <c r="H11" s="82">
        <f t="shared" si="1"/>
        <v>0</v>
      </c>
      <c r="I11" s="83">
        <f t="shared" si="2"/>
        <v>0</v>
      </c>
      <c r="J11" s="191"/>
      <c r="K11" s="94"/>
    </row>
    <row r="12" spans="1:11" s="53" customFormat="1" ht="25.5" customHeight="1">
      <c r="A12" s="142">
        <v>3</v>
      </c>
      <c r="B12" s="204" t="s">
        <v>366</v>
      </c>
      <c r="C12" s="93">
        <v>5</v>
      </c>
      <c r="D12" s="51" t="s">
        <v>22</v>
      </c>
      <c r="E12" s="56"/>
      <c r="F12" s="48"/>
      <c r="G12" s="24">
        <f t="shared" si="0"/>
        <v>0</v>
      </c>
      <c r="H12" s="82">
        <f t="shared" si="1"/>
        <v>0</v>
      </c>
      <c r="I12" s="83">
        <f t="shared" si="2"/>
        <v>0</v>
      </c>
      <c r="J12" s="191"/>
      <c r="K12" s="94"/>
    </row>
    <row r="13" spans="1:11" s="53" customFormat="1" ht="20.25" customHeight="1">
      <c r="A13" s="142">
        <v>4</v>
      </c>
      <c r="B13" s="204" t="s">
        <v>548</v>
      </c>
      <c r="C13" s="93">
        <v>20</v>
      </c>
      <c r="D13" s="51" t="s">
        <v>22</v>
      </c>
      <c r="E13" s="56"/>
      <c r="F13" s="48"/>
      <c r="G13" s="24">
        <f t="shared" si="0"/>
        <v>0</v>
      </c>
      <c r="H13" s="82">
        <f t="shared" si="1"/>
        <v>0</v>
      </c>
      <c r="I13" s="83">
        <f t="shared" si="2"/>
        <v>0</v>
      </c>
      <c r="J13" s="191"/>
      <c r="K13" s="94"/>
    </row>
    <row r="14" spans="1:11" s="53" customFormat="1" ht="39">
      <c r="A14" s="142">
        <v>5</v>
      </c>
      <c r="B14" s="204" t="s">
        <v>364</v>
      </c>
      <c r="C14" s="93">
        <v>3</v>
      </c>
      <c r="D14" s="51" t="s">
        <v>22</v>
      </c>
      <c r="E14" s="56"/>
      <c r="F14" s="48"/>
      <c r="G14" s="24">
        <f t="shared" si="0"/>
        <v>0</v>
      </c>
      <c r="H14" s="82">
        <f t="shared" si="1"/>
        <v>0</v>
      </c>
      <c r="I14" s="83">
        <f t="shared" si="2"/>
        <v>0</v>
      </c>
      <c r="J14" s="191"/>
      <c r="K14" s="94"/>
    </row>
    <row r="15" spans="1:11" s="53" customFormat="1" ht="12.75">
      <c r="A15" s="142">
        <v>6</v>
      </c>
      <c r="B15" s="31" t="s">
        <v>129</v>
      </c>
      <c r="C15" s="93">
        <v>10</v>
      </c>
      <c r="D15" s="51" t="s">
        <v>22</v>
      </c>
      <c r="E15" s="56"/>
      <c r="F15" s="48"/>
      <c r="G15" s="24">
        <f t="shared" si="0"/>
        <v>0</v>
      </c>
      <c r="H15" s="82">
        <f t="shared" si="1"/>
        <v>0</v>
      </c>
      <c r="I15" s="83">
        <f t="shared" si="2"/>
        <v>0</v>
      </c>
      <c r="J15" s="191"/>
      <c r="K15" s="94"/>
    </row>
    <row r="16" spans="1:11" s="53" customFormat="1" ht="39">
      <c r="A16" s="142">
        <v>7</v>
      </c>
      <c r="B16" s="204" t="s">
        <v>365</v>
      </c>
      <c r="C16" s="93">
        <v>3</v>
      </c>
      <c r="D16" s="51" t="s">
        <v>22</v>
      </c>
      <c r="E16" s="56"/>
      <c r="F16" s="48"/>
      <c r="G16" s="24">
        <f t="shared" si="0"/>
        <v>0</v>
      </c>
      <c r="H16" s="82">
        <f t="shared" si="1"/>
        <v>0</v>
      </c>
      <c r="I16" s="83">
        <f t="shared" si="2"/>
        <v>0</v>
      </c>
      <c r="J16" s="191"/>
      <c r="K16" s="94"/>
    </row>
    <row r="17" spans="1:11" s="53" customFormat="1" ht="26.25">
      <c r="A17" s="142">
        <v>8</v>
      </c>
      <c r="B17" s="27" t="s">
        <v>367</v>
      </c>
      <c r="C17" s="93">
        <v>10</v>
      </c>
      <c r="D17" s="51" t="s">
        <v>20</v>
      </c>
      <c r="E17" s="56"/>
      <c r="F17" s="48"/>
      <c r="G17" s="24">
        <f t="shared" si="0"/>
        <v>0</v>
      </c>
      <c r="H17" s="82">
        <f t="shared" si="1"/>
        <v>0</v>
      </c>
      <c r="I17" s="83">
        <f t="shared" si="2"/>
        <v>0</v>
      </c>
      <c r="J17" s="191"/>
      <c r="K17" s="94"/>
    </row>
    <row r="18" spans="1:11" s="53" customFormat="1" ht="13.5" thickBot="1">
      <c r="A18" s="142">
        <v>9</v>
      </c>
      <c r="B18" s="206" t="s">
        <v>372</v>
      </c>
      <c r="C18" s="93">
        <v>15</v>
      </c>
      <c r="D18" s="51" t="s">
        <v>22</v>
      </c>
      <c r="E18" s="56"/>
      <c r="F18" s="48"/>
      <c r="G18" s="24">
        <f t="shared" si="0"/>
        <v>0</v>
      </c>
      <c r="H18" s="82">
        <f t="shared" si="1"/>
        <v>0</v>
      </c>
      <c r="I18" s="83">
        <f t="shared" si="2"/>
        <v>0</v>
      </c>
      <c r="J18" s="191"/>
      <c r="K18" s="94"/>
    </row>
    <row r="19" spans="1:11" s="53" customFormat="1" ht="26.25">
      <c r="A19" s="142">
        <v>10</v>
      </c>
      <c r="B19" s="27" t="s">
        <v>373</v>
      </c>
      <c r="C19" s="93">
        <v>8</v>
      </c>
      <c r="D19" s="51" t="s">
        <v>20</v>
      </c>
      <c r="E19" s="56"/>
      <c r="F19" s="48"/>
      <c r="G19" s="24">
        <f t="shared" si="0"/>
        <v>0</v>
      </c>
      <c r="H19" s="82">
        <f t="shared" si="1"/>
        <v>0</v>
      </c>
      <c r="I19" s="83">
        <f t="shared" si="2"/>
        <v>0</v>
      </c>
      <c r="J19" s="191"/>
      <c r="K19" s="94"/>
    </row>
    <row r="20" spans="1:11" s="53" customFormat="1" ht="26.25">
      <c r="A20" s="142">
        <v>11</v>
      </c>
      <c r="B20" s="27" t="s">
        <v>377</v>
      </c>
      <c r="C20" s="93">
        <v>15</v>
      </c>
      <c r="D20" s="51" t="s">
        <v>20</v>
      </c>
      <c r="E20" s="56"/>
      <c r="F20" s="48"/>
      <c r="G20" s="24">
        <f t="shared" si="0"/>
        <v>0</v>
      </c>
      <c r="H20" s="82">
        <f t="shared" si="1"/>
        <v>0</v>
      </c>
      <c r="I20" s="83">
        <f t="shared" si="2"/>
        <v>0</v>
      </c>
      <c r="J20" s="191"/>
      <c r="K20" s="94"/>
    </row>
    <row r="21" spans="1:11" s="53" customFormat="1" ht="12.75">
      <c r="A21" s="142">
        <v>12</v>
      </c>
      <c r="B21" s="31" t="s">
        <v>125</v>
      </c>
      <c r="C21" s="93">
        <v>3</v>
      </c>
      <c r="D21" s="51" t="s">
        <v>22</v>
      </c>
      <c r="E21" s="56"/>
      <c r="F21" s="48"/>
      <c r="G21" s="24">
        <f t="shared" si="0"/>
        <v>0</v>
      </c>
      <c r="H21" s="82">
        <f t="shared" si="1"/>
        <v>0</v>
      </c>
      <c r="I21" s="83">
        <f t="shared" si="2"/>
        <v>0</v>
      </c>
      <c r="J21" s="191"/>
      <c r="K21" s="94"/>
    </row>
    <row r="22" spans="1:11" s="53" customFormat="1" ht="26.25">
      <c r="A22" s="142">
        <v>13</v>
      </c>
      <c r="B22" s="27" t="s">
        <v>369</v>
      </c>
      <c r="C22" s="93">
        <v>8</v>
      </c>
      <c r="D22" s="51" t="s">
        <v>20</v>
      </c>
      <c r="E22" s="56"/>
      <c r="F22" s="48"/>
      <c r="G22" s="24">
        <f t="shared" si="0"/>
        <v>0</v>
      </c>
      <c r="H22" s="82">
        <f t="shared" si="1"/>
        <v>0</v>
      </c>
      <c r="I22" s="83">
        <f t="shared" si="2"/>
        <v>0</v>
      </c>
      <c r="J22" s="191"/>
      <c r="K22" s="94"/>
    </row>
    <row r="23" spans="1:11" s="53" customFormat="1" ht="12.75">
      <c r="A23" s="142">
        <v>14</v>
      </c>
      <c r="B23" s="204" t="s">
        <v>370</v>
      </c>
      <c r="C23" s="93">
        <v>8</v>
      </c>
      <c r="D23" s="51" t="s">
        <v>22</v>
      </c>
      <c r="E23" s="56"/>
      <c r="F23" s="48"/>
      <c r="G23" s="24">
        <f t="shared" si="0"/>
        <v>0</v>
      </c>
      <c r="H23" s="82">
        <f t="shared" si="1"/>
        <v>0</v>
      </c>
      <c r="I23" s="83">
        <f t="shared" si="2"/>
        <v>0</v>
      </c>
      <c r="J23" s="191"/>
      <c r="K23" s="94"/>
    </row>
    <row r="24" spans="1:11" s="53" customFormat="1" ht="26.25">
      <c r="A24" s="142">
        <v>15</v>
      </c>
      <c r="B24" s="221" t="s">
        <v>371</v>
      </c>
      <c r="C24" s="93">
        <v>30</v>
      </c>
      <c r="D24" s="51" t="s">
        <v>20</v>
      </c>
      <c r="E24" s="56"/>
      <c r="F24" s="48"/>
      <c r="G24" s="24">
        <f t="shared" si="0"/>
        <v>0</v>
      </c>
      <c r="H24" s="82">
        <f t="shared" si="1"/>
        <v>0</v>
      </c>
      <c r="I24" s="83">
        <f t="shared" si="2"/>
        <v>0</v>
      </c>
      <c r="J24" s="191"/>
      <c r="K24" s="94"/>
    </row>
    <row r="25" spans="1:11" s="53" customFormat="1" ht="26.25">
      <c r="A25" s="142">
        <v>16</v>
      </c>
      <c r="B25" s="27" t="s">
        <v>368</v>
      </c>
      <c r="C25" s="93">
        <v>8</v>
      </c>
      <c r="D25" s="51" t="s">
        <v>20</v>
      </c>
      <c r="E25" s="56"/>
      <c r="F25" s="48"/>
      <c r="G25" s="24">
        <f t="shared" si="0"/>
        <v>0</v>
      </c>
      <c r="H25" s="82">
        <f t="shared" si="1"/>
        <v>0</v>
      </c>
      <c r="I25" s="83">
        <f t="shared" si="2"/>
        <v>0</v>
      </c>
      <c r="J25" s="191"/>
      <c r="K25" s="94"/>
    </row>
    <row r="26" spans="1:11" s="53" customFormat="1" ht="12.75">
      <c r="A26" s="142">
        <v>17</v>
      </c>
      <c r="B26" s="204" t="s">
        <v>375</v>
      </c>
      <c r="C26" s="93">
        <v>8</v>
      </c>
      <c r="D26" s="51" t="s">
        <v>20</v>
      </c>
      <c r="E26" s="56"/>
      <c r="F26" s="48"/>
      <c r="G26" s="24">
        <f t="shared" si="0"/>
        <v>0</v>
      </c>
      <c r="H26" s="82">
        <f t="shared" si="1"/>
        <v>0</v>
      </c>
      <c r="I26" s="83">
        <f t="shared" si="2"/>
        <v>0</v>
      </c>
      <c r="J26" s="191"/>
      <c r="K26" s="94"/>
    </row>
    <row r="27" spans="1:11" s="53" customFormat="1" ht="26.25">
      <c r="A27" s="142">
        <v>18</v>
      </c>
      <c r="B27" s="27" t="s">
        <v>374</v>
      </c>
      <c r="C27" s="93">
        <v>8</v>
      </c>
      <c r="D27" s="51" t="s">
        <v>20</v>
      </c>
      <c r="E27" s="56"/>
      <c r="F27" s="48"/>
      <c r="G27" s="24">
        <f t="shared" si="0"/>
        <v>0</v>
      </c>
      <c r="H27" s="82">
        <f t="shared" si="1"/>
        <v>0</v>
      </c>
      <c r="I27" s="83">
        <f t="shared" si="2"/>
        <v>0</v>
      </c>
      <c r="J27" s="191"/>
      <c r="K27" s="94"/>
    </row>
    <row r="28" spans="1:11" s="53" customFormat="1" ht="26.25">
      <c r="A28" s="142">
        <v>19</v>
      </c>
      <c r="B28" s="27" t="s">
        <v>379</v>
      </c>
      <c r="C28" s="93">
        <v>8</v>
      </c>
      <c r="D28" s="51" t="s">
        <v>22</v>
      </c>
      <c r="E28" s="56"/>
      <c r="F28" s="48"/>
      <c r="G28" s="24">
        <f t="shared" si="0"/>
        <v>0</v>
      </c>
      <c r="H28" s="82">
        <f t="shared" si="1"/>
        <v>0</v>
      </c>
      <c r="I28" s="83">
        <f t="shared" si="2"/>
        <v>0</v>
      </c>
      <c r="J28" s="191"/>
      <c r="K28" s="94"/>
    </row>
    <row r="29" spans="1:11" s="53" customFormat="1" ht="26.25">
      <c r="A29" s="142">
        <v>20</v>
      </c>
      <c r="B29" s="204" t="s">
        <v>550</v>
      </c>
      <c r="C29" s="93">
        <v>8</v>
      </c>
      <c r="D29" s="51" t="s">
        <v>20</v>
      </c>
      <c r="E29" s="56"/>
      <c r="F29" s="48"/>
      <c r="G29" s="24">
        <f t="shared" si="0"/>
        <v>0</v>
      </c>
      <c r="H29" s="82">
        <f t="shared" si="1"/>
        <v>0</v>
      </c>
      <c r="I29" s="83">
        <f t="shared" si="2"/>
        <v>0</v>
      </c>
      <c r="J29" s="191"/>
      <c r="K29" s="94"/>
    </row>
    <row r="30" spans="1:11" s="53" customFormat="1" ht="26.25">
      <c r="A30" s="142">
        <v>21</v>
      </c>
      <c r="B30" s="204" t="s">
        <v>549</v>
      </c>
      <c r="C30" s="93">
        <v>5</v>
      </c>
      <c r="D30" s="51" t="s">
        <v>20</v>
      </c>
      <c r="E30" s="56"/>
      <c r="F30" s="48"/>
      <c r="G30" s="24">
        <f t="shared" si="0"/>
        <v>0</v>
      </c>
      <c r="H30" s="82">
        <f t="shared" si="1"/>
        <v>0</v>
      </c>
      <c r="I30" s="83">
        <f t="shared" si="2"/>
        <v>0</v>
      </c>
      <c r="J30" s="191"/>
      <c r="K30" s="94"/>
    </row>
    <row r="31" spans="1:11" s="53" customFormat="1" ht="12.75">
      <c r="A31" s="142">
        <v>22</v>
      </c>
      <c r="B31" s="204" t="s">
        <v>590</v>
      </c>
      <c r="C31" s="93">
        <v>10</v>
      </c>
      <c r="D31" s="51" t="s">
        <v>20</v>
      </c>
      <c r="E31" s="56"/>
      <c r="F31" s="48"/>
      <c r="G31" s="24">
        <f t="shared" si="0"/>
        <v>0</v>
      </c>
      <c r="H31" s="82">
        <f t="shared" si="1"/>
        <v>0</v>
      </c>
      <c r="I31" s="83">
        <f t="shared" si="2"/>
        <v>0</v>
      </c>
      <c r="J31" s="191"/>
      <c r="K31" s="94"/>
    </row>
    <row r="32" spans="1:11" s="53" customFormat="1" ht="12.75">
      <c r="A32" s="142">
        <v>23</v>
      </c>
      <c r="B32" s="204" t="s">
        <v>378</v>
      </c>
      <c r="C32" s="93">
        <v>3</v>
      </c>
      <c r="D32" s="51" t="s">
        <v>20</v>
      </c>
      <c r="E32" s="56"/>
      <c r="F32" s="48"/>
      <c r="G32" s="24">
        <f t="shared" si="0"/>
        <v>0</v>
      </c>
      <c r="H32" s="82">
        <f t="shared" si="1"/>
        <v>0</v>
      </c>
      <c r="I32" s="83">
        <f t="shared" si="2"/>
        <v>0</v>
      </c>
      <c r="J32" s="191"/>
      <c r="K32" s="94"/>
    </row>
    <row r="33" spans="1:11" s="53" customFormat="1" ht="39">
      <c r="A33" s="142">
        <v>24</v>
      </c>
      <c r="B33" s="204" t="s">
        <v>380</v>
      </c>
      <c r="C33" s="93">
        <v>4</v>
      </c>
      <c r="D33" s="51" t="s">
        <v>22</v>
      </c>
      <c r="E33" s="56"/>
      <c r="F33" s="48"/>
      <c r="G33" s="24">
        <f t="shared" si="0"/>
        <v>0</v>
      </c>
      <c r="H33" s="82">
        <f t="shared" si="1"/>
        <v>0</v>
      </c>
      <c r="I33" s="83">
        <f t="shared" si="2"/>
        <v>0</v>
      </c>
      <c r="J33" s="191"/>
      <c r="K33" s="94"/>
    </row>
    <row r="34" spans="1:11" s="53" customFormat="1" ht="39">
      <c r="A34" s="142">
        <v>25</v>
      </c>
      <c r="B34" s="204" t="s">
        <v>381</v>
      </c>
      <c r="C34" s="93">
        <v>1</v>
      </c>
      <c r="D34" s="51" t="s">
        <v>22</v>
      </c>
      <c r="E34" s="56"/>
      <c r="F34" s="48"/>
      <c r="G34" s="24">
        <f t="shared" si="0"/>
        <v>0</v>
      </c>
      <c r="H34" s="82">
        <f t="shared" si="1"/>
        <v>0</v>
      </c>
      <c r="I34" s="83">
        <f t="shared" si="2"/>
        <v>0</v>
      </c>
      <c r="J34" s="191"/>
      <c r="K34" s="94"/>
    </row>
    <row r="35" spans="1:11" s="53" customFormat="1" ht="39">
      <c r="A35" s="142">
        <v>26</v>
      </c>
      <c r="B35" s="204" t="s">
        <v>382</v>
      </c>
      <c r="C35" s="51">
        <v>5</v>
      </c>
      <c r="D35" s="51" t="s">
        <v>22</v>
      </c>
      <c r="E35" s="158"/>
      <c r="F35" s="48"/>
      <c r="G35" s="24">
        <f t="shared" si="0"/>
        <v>0</v>
      </c>
      <c r="H35" s="82">
        <f t="shared" si="1"/>
        <v>0</v>
      </c>
      <c r="I35" s="83">
        <f t="shared" si="2"/>
        <v>0</v>
      </c>
      <c r="J35" s="191"/>
      <c r="K35" s="94"/>
    </row>
    <row r="36" spans="1:11" s="53" customFormat="1" ht="12.75">
      <c r="A36" s="142">
        <v>27</v>
      </c>
      <c r="B36" s="27" t="s">
        <v>383</v>
      </c>
      <c r="C36" s="51">
        <v>40</v>
      </c>
      <c r="D36" s="51" t="s">
        <v>22</v>
      </c>
      <c r="E36" s="158"/>
      <c r="F36" s="48"/>
      <c r="G36" s="24">
        <f t="shared" si="0"/>
        <v>0</v>
      </c>
      <c r="H36" s="82">
        <f t="shared" si="1"/>
        <v>0</v>
      </c>
      <c r="I36" s="83">
        <f t="shared" si="2"/>
        <v>0</v>
      </c>
      <c r="J36" s="191"/>
      <c r="K36" s="94"/>
    </row>
    <row r="37" spans="1:11" s="53" customFormat="1" ht="26.25">
      <c r="A37" s="142">
        <v>28</v>
      </c>
      <c r="B37" s="204" t="s">
        <v>362</v>
      </c>
      <c r="C37" s="93">
        <v>150</v>
      </c>
      <c r="D37" s="51" t="s">
        <v>22</v>
      </c>
      <c r="E37" s="158"/>
      <c r="F37" s="48"/>
      <c r="G37" s="24">
        <f t="shared" si="0"/>
        <v>0</v>
      </c>
      <c r="H37" s="82">
        <f t="shared" si="1"/>
        <v>0</v>
      </c>
      <c r="I37" s="83">
        <f t="shared" si="2"/>
        <v>0</v>
      </c>
      <c r="J37" s="191"/>
      <c r="K37" s="94"/>
    </row>
    <row r="38" spans="1:11" s="53" customFormat="1" ht="26.25">
      <c r="A38" s="142">
        <v>29</v>
      </c>
      <c r="B38" s="27" t="s">
        <v>473</v>
      </c>
      <c r="C38" s="93">
        <v>50</v>
      </c>
      <c r="D38" s="51" t="s">
        <v>22</v>
      </c>
      <c r="E38" s="56"/>
      <c r="F38" s="48"/>
      <c r="G38" s="24">
        <f t="shared" si="0"/>
        <v>0</v>
      </c>
      <c r="H38" s="82">
        <f t="shared" si="1"/>
        <v>0</v>
      </c>
      <c r="I38" s="83">
        <f t="shared" si="2"/>
        <v>0</v>
      </c>
      <c r="J38" s="191"/>
      <c r="K38" s="94"/>
    </row>
    <row r="39" spans="1:11" s="53" customFormat="1" ht="12.75">
      <c r="A39" s="142">
        <v>30</v>
      </c>
      <c r="B39" s="27" t="s">
        <v>475</v>
      </c>
      <c r="C39" s="93">
        <v>15</v>
      </c>
      <c r="D39" s="51" t="s">
        <v>22</v>
      </c>
      <c r="E39" s="56"/>
      <c r="F39" s="48"/>
      <c r="G39" s="24">
        <f t="shared" si="0"/>
        <v>0</v>
      </c>
      <c r="H39" s="82">
        <f t="shared" si="1"/>
        <v>0</v>
      </c>
      <c r="I39" s="83">
        <f t="shared" si="2"/>
        <v>0</v>
      </c>
      <c r="J39" s="191"/>
      <c r="K39" s="94"/>
    </row>
    <row r="40" spans="1:11" s="53" customFormat="1" ht="39">
      <c r="A40" s="142">
        <v>31</v>
      </c>
      <c r="B40" s="204" t="s">
        <v>477</v>
      </c>
      <c r="C40" s="93">
        <v>800</v>
      </c>
      <c r="D40" s="51" t="s">
        <v>22</v>
      </c>
      <c r="E40" s="56"/>
      <c r="F40" s="48"/>
      <c r="G40" s="24">
        <f t="shared" si="0"/>
        <v>0</v>
      </c>
      <c r="H40" s="82">
        <f t="shared" si="1"/>
        <v>0</v>
      </c>
      <c r="I40" s="83">
        <f t="shared" si="2"/>
        <v>0</v>
      </c>
      <c r="J40" s="191"/>
      <c r="K40" s="94"/>
    </row>
    <row r="41" spans="1:11" s="53" customFormat="1" ht="39">
      <c r="A41" s="142">
        <v>32</v>
      </c>
      <c r="B41" s="27" t="s">
        <v>478</v>
      </c>
      <c r="C41" s="93">
        <v>40</v>
      </c>
      <c r="D41" s="51" t="s">
        <v>22</v>
      </c>
      <c r="E41" s="56"/>
      <c r="F41" s="48"/>
      <c r="G41" s="24">
        <f aca="true" t="shared" si="3" ref="G41:G65">C41*F41</f>
        <v>0</v>
      </c>
      <c r="H41" s="82">
        <f aca="true" t="shared" si="4" ref="H41:H65">G41*0.095</f>
        <v>0</v>
      </c>
      <c r="I41" s="83">
        <f aca="true" t="shared" si="5" ref="I41:I65">G41+H41</f>
        <v>0</v>
      </c>
      <c r="J41" s="191"/>
      <c r="K41" s="94"/>
    </row>
    <row r="42" spans="1:11" s="53" customFormat="1" ht="26.25">
      <c r="A42" s="142">
        <v>33</v>
      </c>
      <c r="B42" s="27" t="s">
        <v>476</v>
      </c>
      <c r="C42" s="93">
        <v>50</v>
      </c>
      <c r="D42" s="51" t="s">
        <v>22</v>
      </c>
      <c r="E42" s="56"/>
      <c r="F42" s="48"/>
      <c r="G42" s="24">
        <f t="shared" si="3"/>
        <v>0</v>
      </c>
      <c r="H42" s="82">
        <f t="shared" si="4"/>
        <v>0</v>
      </c>
      <c r="I42" s="83">
        <f t="shared" si="5"/>
        <v>0</v>
      </c>
      <c r="J42" s="191"/>
      <c r="K42" s="94"/>
    </row>
    <row r="43" spans="1:11" s="53" customFormat="1" ht="39">
      <c r="A43" s="142">
        <v>34</v>
      </c>
      <c r="B43" s="204" t="s">
        <v>386</v>
      </c>
      <c r="C43" s="93">
        <v>2</v>
      </c>
      <c r="D43" s="51" t="s">
        <v>22</v>
      </c>
      <c r="E43" s="56"/>
      <c r="F43" s="48"/>
      <c r="G43" s="24">
        <f t="shared" si="3"/>
        <v>0</v>
      </c>
      <c r="H43" s="82">
        <f t="shared" si="4"/>
        <v>0</v>
      </c>
      <c r="I43" s="83">
        <f t="shared" si="5"/>
        <v>0</v>
      </c>
      <c r="J43" s="191"/>
      <c r="K43" s="94"/>
    </row>
    <row r="44" spans="1:11" s="53" customFormat="1" ht="12.75">
      <c r="A44" s="142">
        <v>35</v>
      </c>
      <c r="B44" s="204" t="s">
        <v>591</v>
      </c>
      <c r="C44" s="93">
        <v>60</v>
      </c>
      <c r="D44" s="51" t="s">
        <v>22</v>
      </c>
      <c r="E44" s="56"/>
      <c r="F44" s="48"/>
      <c r="G44" s="24">
        <f t="shared" si="3"/>
        <v>0</v>
      </c>
      <c r="H44" s="82">
        <f t="shared" si="4"/>
        <v>0</v>
      </c>
      <c r="I44" s="83">
        <f t="shared" si="5"/>
        <v>0</v>
      </c>
      <c r="J44" s="191"/>
      <c r="K44" s="94"/>
    </row>
    <row r="45" spans="1:11" s="53" customFormat="1" ht="26.25">
      <c r="A45" s="142">
        <v>36</v>
      </c>
      <c r="B45" s="204" t="s">
        <v>420</v>
      </c>
      <c r="C45" s="93">
        <v>8</v>
      </c>
      <c r="D45" s="51" t="s">
        <v>20</v>
      </c>
      <c r="E45" s="148"/>
      <c r="F45" s="48"/>
      <c r="G45" s="24">
        <f t="shared" si="3"/>
        <v>0</v>
      </c>
      <c r="H45" s="82">
        <f t="shared" si="4"/>
        <v>0</v>
      </c>
      <c r="I45" s="83">
        <f t="shared" si="5"/>
        <v>0</v>
      </c>
      <c r="J45" s="191"/>
      <c r="K45" s="94"/>
    </row>
    <row r="46" spans="1:11" s="53" customFormat="1" ht="26.25">
      <c r="A46" s="142">
        <v>37</v>
      </c>
      <c r="B46" s="27" t="s">
        <v>421</v>
      </c>
      <c r="C46" s="51">
        <v>8</v>
      </c>
      <c r="D46" s="51" t="s">
        <v>20</v>
      </c>
      <c r="E46" s="148"/>
      <c r="F46" s="48"/>
      <c r="G46" s="24">
        <f t="shared" si="3"/>
        <v>0</v>
      </c>
      <c r="H46" s="82">
        <f t="shared" si="4"/>
        <v>0</v>
      </c>
      <c r="I46" s="83">
        <f t="shared" si="5"/>
        <v>0</v>
      </c>
      <c r="J46" s="191"/>
      <c r="K46" s="94"/>
    </row>
    <row r="47" spans="1:11" s="53" customFormat="1" ht="15" customHeight="1">
      <c r="A47" s="142">
        <v>38</v>
      </c>
      <c r="B47" s="27" t="s">
        <v>276</v>
      </c>
      <c r="C47" s="93">
        <v>80</v>
      </c>
      <c r="D47" s="51" t="s">
        <v>22</v>
      </c>
      <c r="E47" s="158"/>
      <c r="F47" s="48"/>
      <c r="G47" s="24">
        <f t="shared" si="3"/>
        <v>0</v>
      </c>
      <c r="H47" s="82">
        <f t="shared" si="4"/>
        <v>0</v>
      </c>
      <c r="I47" s="83">
        <f t="shared" si="5"/>
        <v>0</v>
      </c>
      <c r="J47" s="191"/>
      <c r="K47" s="94"/>
    </row>
    <row r="48" spans="1:11" s="53" customFormat="1" ht="39">
      <c r="A48" s="142">
        <v>39</v>
      </c>
      <c r="B48" s="27" t="s">
        <v>361</v>
      </c>
      <c r="C48" s="93">
        <v>80</v>
      </c>
      <c r="D48" s="51" t="s">
        <v>22</v>
      </c>
      <c r="E48" s="56"/>
      <c r="F48" s="48"/>
      <c r="G48" s="24">
        <f t="shared" si="3"/>
        <v>0</v>
      </c>
      <c r="H48" s="82">
        <f t="shared" si="4"/>
        <v>0</v>
      </c>
      <c r="I48" s="83">
        <f t="shared" si="5"/>
        <v>0</v>
      </c>
      <c r="J48" s="191"/>
      <c r="K48" s="94"/>
    </row>
    <row r="49" spans="1:11" s="53" customFormat="1" ht="26.25">
      <c r="A49" s="142">
        <v>40</v>
      </c>
      <c r="B49" s="27" t="s">
        <v>551</v>
      </c>
      <c r="C49" s="93">
        <v>60</v>
      </c>
      <c r="D49" s="51" t="s">
        <v>22</v>
      </c>
      <c r="E49" s="56"/>
      <c r="F49" s="48"/>
      <c r="G49" s="24">
        <f t="shared" si="3"/>
        <v>0</v>
      </c>
      <c r="H49" s="82">
        <f t="shared" si="4"/>
        <v>0</v>
      </c>
      <c r="I49" s="83">
        <f t="shared" si="5"/>
        <v>0</v>
      </c>
      <c r="J49" s="191"/>
      <c r="K49" s="94"/>
    </row>
    <row r="50" spans="1:11" s="53" customFormat="1" ht="26.25">
      <c r="A50" s="142">
        <v>41</v>
      </c>
      <c r="B50" s="46" t="s">
        <v>422</v>
      </c>
      <c r="C50" s="93">
        <v>350</v>
      </c>
      <c r="D50" s="51" t="s">
        <v>22</v>
      </c>
      <c r="E50" s="56"/>
      <c r="F50" s="48"/>
      <c r="G50" s="24">
        <f t="shared" si="3"/>
        <v>0</v>
      </c>
      <c r="H50" s="82">
        <f t="shared" si="4"/>
        <v>0</v>
      </c>
      <c r="I50" s="83">
        <f t="shared" si="5"/>
        <v>0</v>
      </c>
      <c r="J50" s="191"/>
      <c r="K50" s="94"/>
    </row>
    <row r="51" spans="1:11" s="53" customFormat="1" ht="16.5" customHeight="1">
      <c r="A51" s="142">
        <v>42</v>
      </c>
      <c r="B51" s="46" t="s">
        <v>425</v>
      </c>
      <c r="C51" s="51">
        <v>150</v>
      </c>
      <c r="D51" s="51" t="s">
        <v>22</v>
      </c>
      <c r="E51" s="158"/>
      <c r="F51" s="48"/>
      <c r="G51" s="24">
        <f t="shared" si="3"/>
        <v>0</v>
      </c>
      <c r="H51" s="82">
        <f t="shared" si="4"/>
        <v>0</v>
      </c>
      <c r="I51" s="83">
        <f t="shared" si="5"/>
        <v>0</v>
      </c>
      <c r="J51" s="191"/>
      <c r="K51" s="94"/>
    </row>
    <row r="52" spans="1:11" s="53" customFormat="1" ht="26.25">
      <c r="A52" s="142">
        <v>43</v>
      </c>
      <c r="B52" s="46" t="s">
        <v>424</v>
      </c>
      <c r="C52" s="51">
        <v>40</v>
      </c>
      <c r="D52" s="51" t="s">
        <v>22</v>
      </c>
      <c r="E52" s="158"/>
      <c r="F52" s="48"/>
      <c r="G52" s="24">
        <f t="shared" si="3"/>
        <v>0</v>
      </c>
      <c r="H52" s="82">
        <f t="shared" si="4"/>
        <v>0</v>
      </c>
      <c r="I52" s="83">
        <f t="shared" si="5"/>
        <v>0</v>
      </c>
      <c r="J52" s="191"/>
      <c r="K52" s="94"/>
    </row>
    <row r="53" spans="1:11" s="53" customFormat="1" ht="26.25">
      <c r="A53" s="142">
        <v>44</v>
      </c>
      <c r="B53" s="46" t="s">
        <v>423</v>
      </c>
      <c r="C53" s="51">
        <v>40</v>
      </c>
      <c r="D53" s="51" t="s">
        <v>20</v>
      </c>
      <c r="E53" s="158"/>
      <c r="F53" s="48"/>
      <c r="G53" s="24">
        <f t="shared" si="3"/>
        <v>0</v>
      </c>
      <c r="H53" s="82">
        <f t="shared" si="4"/>
        <v>0</v>
      </c>
      <c r="I53" s="83">
        <f t="shared" si="5"/>
        <v>0</v>
      </c>
      <c r="J53" s="191"/>
      <c r="K53" s="94"/>
    </row>
    <row r="54" spans="1:11" s="53" customFormat="1" ht="26.25">
      <c r="A54" s="142">
        <v>45</v>
      </c>
      <c r="B54" s="46" t="s">
        <v>426</v>
      </c>
      <c r="C54" s="51">
        <v>15</v>
      </c>
      <c r="D54" s="51" t="s">
        <v>20</v>
      </c>
      <c r="E54" s="158"/>
      <c r="F54" s="48"/>
      <c r="G54" s="24">
        <f t="shared" si="3"/>
        <v>0</v>
      </c>
      <c r="H54" s="82">
        <f t="shared" si="4"/>
        <v>0</v>
      </c>
      <c r="I54" s="83">
        <f t="shared" si="5"/>
        <v>0</v>
      </c>
      <c r="J54" s="191"/>
      <c r="K54" s="94"/>
    </row>
    <row r="55" spans="1:11" s="53" customFormat="1" ht="12.75">
      <c r="A55" s="142">
        <v>46</v>
      </c>
      <c r="B55" s="27" t="s">
        <v>128</v>
      </c>
      <c r="C55" s="51">
        <v>150</v>
      </c>
      <c r="D55" s="51" t="s">
        <v>22</v>
      </c>
      <c r="E55" s="158"/>
      <c r="F55" s="48"/>
      <c r="G55" s="24">
        <f t="shared" si="3"/>
        <v>0</v>
      </c>
      <c r="H55" s="82">
        <f t="shared" si="4"/>
        <v>0</v>
      </c>
      <c r="I55" s="83">
        <f t="shared" si="5"/>
        <v>0</v>
      </c>
      <c r="J55" s="191"/>
      <c r="K55" s="94"/>
    </row>
    <row r="56" spans="1:11" s="53" customFormat="1" ht="26.25">
      <c r="A56" s="142">
        <v>47</v>
      </c>
      <c r="B56" s="46" t="s">
        <v>427</v>
      </c>
      <c r="C56" s="51">
        <v>5</v>
      </c>
      <c r="D56" s="51" t="s">
        <v>20</v>
      </c>
      <c r="E56" s="56"/>
      <c r="F56" s="48"/>
      <c r="G56" s="24">
        <f t="shared" si="3"/>
        <v>0</v>
      </c>
      <c r="H56" s="82">
        <f t="shared" si="4"/>
        <v>0</v>
      </c>
      <c r="I56" s="83">
        <f t="shared" si="5"/>
        <v>0</v>
      </c>
      <c r="J56" s="191"/>
      <c r="K56" s="94"/>
    </row>
    <row r="57" spans="1:11" s="53" customFormat="1" ht="12.75">
      <c r="A57" s="142">
        <v>48</v>
      </c>
      <c r="B57" s="207" t="s">
        <v>552</v>
      </c>
      <c r="C57" s="93">
        <v>40</v>
      </c>
      <c r="D57" s="51" t="s">
        <v>22</v>
      </c>
      <c r="E57" s="56"/>
      <c r="F57" s="48"/>
      <c r="G57" s="24">
        <f t="shared" si="3"/>
        <v>0</v>
      </c>
      <c r="H57" s="82">
        <f t="shared" si="4"/>
        <v>0</v>
      </c>
      <c r="I57" s="83">
        <f t="shared" si="5"/>
        <v>0</v>
      </c>
      <c r="J57" s="191"/>
      <c r="K57" s="94"/>
    </row>
    <row r="58" spans="1:11" s="53" customFormat="1" ht="26.25">
      <c r="A58" s="142">
        <v>49</v>
      </c>
      <c r="B58" s="207" t="s">
        <v>418</v>
      </c>
      <c r="C58" s="93">
        <v>40</v>
      </c>
      <c r="D58" s="51" t="s">
        <v>21</v>
      </c>
      <c r="E58" s="56"/>
      <c r="F58" s="48"/>
      <c r="G58" s="24">
        <f t="shared" si="3"/>
        <v>0</v>
      </c>
      <c r="H58" s="82">
        <f t="shared" si="4"/>
        <v>0</v>
      </c>
      <c r="I58" s="83">
        <f t="shared" si="5"/>
        <v>0</v>
      </c>
      <c r="J58" s="191"/>
      <c r="K58" s="94"/>
    </row>
    <row r="59" spans="1:11" s="53" customFormat="1" ht="26.25">
      <c r="A59" s="142">
        <v>50</v>
      </c>
      <c r="B59" s="204" t="s">
        <v>417</v>
      </c>
      <c r="C59" s="93">
        <v>30</v>
      </c>
      <c r="D59" s="51" t="s">
        <v>21</v>
      </c>
      <c r="E59" s="56"/>
      <c r="F59" s="48"/>
      <c r="G59" s="24">
        <f t="shared" si="3"/>
        <v>0</v>
      </c>
      <c r="H59" s="82">
        <f t="shared" si="4"/>
        <v>0</v>
      </c>
      <c r="I59" s="83">
        <f t="shared" si="5"/>
        <v>0</v>
      </c>
      <c r="J59" s="191"/>
      <c r="K59" s="94"/>
    </row>
    <row r="60" spans="1:11" s="53" customFormat="1" ht="12.75">
      <c r="A60" s="142">
        <v>51</v>
      </c>
      <c r="B60" s="207" t="s">
        <v>419</v>
      </c>
      <c r="C60" s="93">
        <v>8</v>
      </c>
      <c r="D60" s="51" t="s">
        <v>22</v>
      </c>
      <c r="E60" s="56"/>
      <c r="F60" s="48"/>
      <c r="G60" s="24">
        <f t="shared" si="3"/>
        <v>0</v>
      </c>
      <c r="H60" s="82">
        <f t="shared" si="4"/>
        <v>0</v>
      </c>
      <c r="I60" s="83">
        <f t="shared" si="5"/>
        <v>0</v>
      </c>
      <c r="J60" s="191"/>
      <c r="K60" s="94"/>
    </row>
    <row r="61" spans="1:11" s="53" customFormat="1" ht="26.25">
      <c r="A61" s="142">
        <v>52</v>
      </c>
      <c r="B61" s="204" t="s">
        <v>389</v>
      </c>
      <c r="C61" s="93">
        <v>2</v>
      </c>
      <c r="D61" s="51" t="s">
        <v>22</v>
      </c>
      <c r="E61" s="56"/>
      <c r="F61" s="48"/>
      <c r="G61" s="24">
        <f t="shared" si="3"/>
        <v>0</v>
      </c>
      <c r="H61" s="82">
        <f t="shared" si="4"/>
        <v>0</v>
      </c>
      <c r="I61" s="83">
        <f t="shared" si="5"/>
        <v>0</v>
      </c>
      <c r="J61" s="191"/>
      <c r="K61" s="94"/>
    </row>
    <row r="62" spans="1:11" s="53" customFormat="1" ht="12.75">
      <c r="A62" s="142">
        <v>53</v>
      </c>
      <c r="B62" s="208" t="s">
        <v>415</v>
      </c>
      <c r="C62" s="93">
        <v>25</v>
      </c>
      <c r="D62" s="51" t="s">
        <v>22</v>
      </c>
      <c r="E62" s="56"/>
      <c r="F62" s="48"/>
      <c r="G62" s="24">
        <f t="shared" si="3"/>
        <v>0</v>
      </c>
      <c r="H62" s="82">
        <f t="shared" si="4"/>
        <v>0</v>
      </c>
      <c r="I62" s="83">
        <f t="shared" si="5"/>
        <v>0</v>
      </c>
      <c r="J62" s="191"/>
      <c r="K62" s="94"/>
    </row>
    <row r="63" spans="1:11" s="53" customFormat="1" ht="12.75">
      <c r="A63" s="142">
        <v>54</v>
      </c>
      <c r="B63" s="204" t="s">
        <v>414</v>
      </c>
      <c r="C63" s="93">
        <v>8</v>
      </c>
      <c r="D63" s="51" t="s">
        <v>20</v>
      </c>
      <c r="E63" s="56"/>
      <c r="F63" s="48"/>
      <c r="G63" s="24">
        <f t="shared" si="3"/>
        <v>0</v>
      </c>
      <c r="H63" s="82">
        <f t="shared" si="4"/>
        <v>0</v>
      </c>
      <c r="I63" s="83">
        <f t="shared" si="5"/>
        <v>0</v>
      </c>
      <c r="J63" s="191"/>
      <c r="K63" s="94"/>
    </row>
    <row r="64" spans="1:11" s="53" customFormat="1" ht="39">
      <c r="A64" s="142">
        <v>55</v>
      </c>
      <c r="B64" s="204" t="s">
        <v>385</v>
      </c>
      <c r="C64" s="93">
        <v>2</v>
      </c>
      <c r="D64" s="51" t="s">
        <v>22</v>
      </c>
      <c r="E64" s="56"/>
      <c r="F64" s="48"/>
      <c r="G64" s="24">
        <f t="shared" si="3"/>
        <v>0</v>
      </c>
      <c r="H64" s="82">
        <f t="shared" si="4"/>
        <v>0</v>
      </c>
      <c r="I64" s="83">
        <f t="shared" si="5"/>
        <v>0</v>
      </c>
      <c r="J64" s="191"/>
      <c r="K64" s="94"/>
    </row>
    <row r="65" spans="1:11" s="53" customFormat="1" ht="39">
      <c r="A65" s="142">
        <v>56</v>
      </c>
      <c r="B65" s="204" t="s">
        <v>384</v>
      </c>
      <c r="C65" s="93">
        <v>2</v>
      </c>
      <c r="D65" s="51" t="s">
        <v>22</v>
      </c>
      <c r="E65" s="56"/>
      <c r="F65" s="48"/>
      <c r="G65" s="24">
        <f t="shared" si="3"/>
        <v>0</v>
      </c>
      <c r="H65" s="82">
        <f t="shared" si="4"/>
        <v>0</v>
      </c>
      <c r="I65" s="83">
        <f t="shared" si="5"/>
        <v>0</v>
      </c>
      <c r="J65" s="191"/>
      <c r="K65" s="94"/>
    </row>
    <row r="66" spans="1:11" s="53" customFormat="1" ht="39">
      <c r="A66" s="142">
        <v>57</v>
      </c>
      <c r="B66" s="204" t="s">
        <v>387</v>
      </c>
      <c r="C66" s="93">
        <v>5</v>
      </c>
      <c r="D66" s="51" t="s">
        <v>22</v>
      </c>
      <c r="E66" s="56"/>
      <c r="F66" s="48"/>
      <c r="G66" s="24">
        <f aca="true" t="shared" si="6" ref="G66:G88">C66*F66</f>
        <v>0</v>
      </c>
      <c r="H66" s="82">
        <f aca="true" t="shared" si="7" ref="H66:H88">G66*0.095</f>
        <v>0</v>
      </c>
      <c r="I66" s="83">
        <f aca="true" t="shared" si="8" ref="I66:I88">G66+H66</f>
        <v>0</v>
      </c>
      <c r="J66" s="191"/>
      <c r="K66" s="94"/>
    </row>
    <row r="67" spans="1:11" s="53" customFormat="1" ht="12.75">
      <c r="A67" s="142">
        <v>58</v>
      </c>
      <c r="B67" s="208" t="s">
        <v>416</v>
      </c>
      <c r="C67" s="93">
        <v>50</v>
      </c>
      <c r="D67" s="51" t="s">
        <v>22</v>
      </c>
      <c r="E67" s="56"/>
      <c r="F67" s="48"/>
      <c r="G67" s="24">
        <f t="shared" si="6"/>
        <v>0</v>
      </c>
      <c r="H67" s="82">
        <f t="shared" si="7"/>
        <v>0</v>
      </c>
      <c r="I67" s="83">
        <f t="shared" si="8"/>
        <v>0</v>
      </c>
      <c r="J67" s="191"/>
      <c r="K67" s="94"/>
    </row>
    <row r="68" spans="1:11" s="53" customFormat="1" ht="39">
      <c r="A68" s="142">
        <v>59</v>
      </c>
      <c r="B68" s="27" t="s">
        <v>474</v>
      </c>
      <c r="C68" s="93">
        <v>150</v>
      </c>
      <c r="D68" s="51" t="s">
        <v>22</v>
      </c>
      <c r="E68" s="56"/>
      <c r="F68" s="48"/>
      <c r="G68" s="24">
        <f t="shared" si="6"/>
        <v>0</v>
      </c>
      <c r="H68" s="82">
        <f t="shared" si="7"/>
        <v>0</v>
      </c>
      <c r="I68" s="83">
        <f t="shared" si="8"/>
        <v>0</v>
      </c>
      <c r="J68" s="191"/>
      <c r="K68" s="94"/>
    </row>
    <row r="69" spans="1:11" s="53" customFormat="1" ht="26.25">
      <c r="A69" s="142">
        <v>60</v>
      </c>
      <c r="B69" s="204" t="s">
        <v>388</v>
      </c>
      <c r="C69" s="93">
        <v>3</v>
      </c>
      <c r="D69" s="51" t="s">
        <v>22</v>
      </c>
      <c r="E69" s="158"/>
      <c r="F69" s="48"/>
      <c r="G69" s="24">
        <f t="shared" si="6"/>
        <v>0</v>
      </c>
      <c r="H69" s="82">
        <f t="shared" si="7"/>
        <v>0</v>
      </c>
      <c r="I69" s="83">
        <f t="shared" si="8"/>
        <v>0</v>
      </c>
      <c r="J69" s="191"/>
      <c r="K69" s="94"/>
    </row>
    <row r="70" spans="1:11" s="53" customFormat="1" ht="23.25" customHeight="1">
      <c r="A70" s="142">
        <v>61</v>
      </c>
      <c r="B70" s="204" t="s">
        <v>428</v>
      </c>
      <c r="C70" s="51">
        <v>80</v>
      </c>
      <c r="D70" s="51" t="s">
        <v>22</v>
      </c>
      <c r="E70" s="158"/>
      <c r="F70" s="48"/>
      <c r="G70" s="24">
        <f t="shared" si="6"/>
        <v>0</v>
      </c>
      <c r="H70" s="82">
        <f t="shared" si="7"/>
        <v>0</v>
      </c>
      <c r="I70" s="83">
        <f t="shared" si="8"/>
        <v>0</v>
      </c>
      <c r="J70" s="191"/>
      <c r="K70" s="94"/>
    </row>
    <row r="71" spans="1:11" s="53" customFormat="1" ht="24" customHeight="1">
      <c r="A71" s="142">
        <v>62</v>
      </c>
      <c r="B71" s="208" t="s">
        <v>473</v>
      </c>
      <c r="C71" s="93">
        <v>80</v>
      </c>
      <c r="D71" s="51" t="s">
        <v>22</v>
      </c>
      <c r="E71" s="158"/>
      <c r="F71" s="48"/>
      <c r="G71" s="24">
        <f t="shared" si="6"/>
        <v>0</v>
      </c>
      <c r="H71" s="82">
        <f t="shared" si="7"/>
        <v>0</v>
      </c>
      <c r="I71" s="83">
        <f t="shared" si="8"/>
        <v>0</v>
      </c>
      <c r="J71" s="191"/>
      <c r="K71" s="94"/>
    </row>
    <row r="72" spans="1:11" s="53" customFormat="1" ht="39">
      <c r="A72" s="142">
        <v>63</v>
      </c>
      <c r="B72" s="204" t="s">
        <v>390</v>
      </c>
      <c r="C72" s="93">
        <v>5</v>
      </c>
      <c r="D72" s="51" t="s">
        <v>22</v>
      </c>
      <c r="E72" s="56"/>
      <c r="F72" s="48"/>
      <c r="G72" s="24">
        <f t="shared" si="6"/>
        <v>0</v>
      </c>
      <c r="H72" s="82">
        <f t="shared" si="7"/>
        <v>0</v>
      </c>
      <c r="I72" s="83">
        <f t="shared" si="8"/>
        <v>0</v>
      </c>
      <c r="J72" s="191"/>
      <c r="K72" s="94"/>
    </row>
    <row r="73" spans="1:11" s="53" customFormat="1" ht="12.75">
      <c r="A73" s="142">
        <v>64</v>
      </c>
      <c r="B73" s="204" t="s">
        <v>430</v>
      </c>
      <c r="C73" s="93">
        <v>20</v>
      </c>
      <c r="D73" s="51" t="s">
        <v>22</v>
      </c>
      <c r="E73" s="56"/>
      <c r="F73" s="48"/>
      <c r="G73" s="24">
        <f t="shared" si="6"/>
        <v>0</v>
      </c>
      <c r="H73" s="82">
        <f t="shared" si="7"/>
        <v>0</v>
      </c>
      <c r="I73" s="83">
        <f t="shared" si="8"/>
        <v>0</v>
      </c>
      <c r="J73" s="191"/>
      <c r="K73" s="94"/>
    </row>
    <row r="74" spans="1:11" s="53" customFormat="1" ht="26.25">
      <c r="A74" s="142">
        <v>65</v>
      </c>
      <c r="B74" s="204" t="s">
        <v>429</v>
      </c>
      <c r="C74" s="93">
        <v>40</v>
      </c>
      <c r="D74" s="51" t="s">
        <v>22</v>
      </c>
      <c r="E74" s="158"/>
      <c r="F74" s="48"/>
      <c r="G74" s="24">
        <f t="shared" si="6"/>
        <v>0</v>
      </c>
      <c r="H74" s="82">
        <f t="shared" si="7"/>
        <v>0</v>
      </c>
      <c r="I74" s="83">
        <f t="shared" si="8"/>
        <v>0</v>
      </c>
      <c r="J74" s="191"/>
      <c r="K74" s="94"/>
    </row>
    <row r="75" spans="1:11" s="53" customFormat="1" ht="26.25">
      <c r="A75" s="142">
        <v>66</v>
      </c>
      <c r="B75" s="31" t="s">
        <v>431</v>
      </c>
      <c r="C75" s="93">
        <v>20</v>
      </c>
      <c r="D75" s="51" t="s">
        <v>22</v>
      </c>
      <c r="E75" s="56"/>
      <c r="F75" s="48"/>
      <c r="G75" s="24">
        <f t="shared" si="6"/>
        <v>0</v>
      </c>
      <c r="H75" s="82">
        <f t="shared" si="7"/>
        <v>0</v>
      </c>
      <c r="I75" s="83">
        <f t="shared" si="8"/>
        <v>0</v>
      </c>
      <c r="J75" s="191"/>
      <c r="K75" s="94"/>
    </row>
    <row r="76" spans="1:11" s="53" customFormat="1" ht="39">
      <c r="A76" s="142">
        <v>67</v>
      </c>
      <c r="B76" s="204" t="s">
        <v>392</v>
      </c>
      <c r="C76" s="93">
        <v>3</v>
      </c>
      <c r="D76" s="51" t="s">
        <v>22</v>
      </c>
      <c r="E76" s="56"/>
      <c r="F76" s="48"/>
      <c r="G76" s="24">
        <f t="shared" si="6"/>
        <v>0</v>
      </c>
      <c r="H76" s="82">
        <f t="shared" si="7"/>
        <v>0</v>
      </c>
      <c r="I76" s="83">
        <f t="shared" si="8"/>
        <v>0</v>
      </c>
      <c r="J76" s="191"/>
      <c r="K76" s="94"/>
    </row>
    <row r="77" spans="1:11" s="53" customFormat="1" ht="26.25">
      <c r="A77" s="142">
        <v>68</v>
      </c>
      <c r="B77" s="204" t="s">
        <v>403</v>
      </c>
      <c r="C77" s="93">
        <v>5</v>
      </c>
      <c r="D77" s="51" t="s">
        <v>22</v>
      </c>
      <c r="E77" s="56"/>
      <c r="F77" s="48"/>
      <c r="G77" s="24">
        <f t="shared" si="6"/>
        <v>0</v>
      </c>
      <c r="H77" s="82">
        <f t="shared" si="7"/>
        <v>0</v>
      </c>
      <c r="I77" s="83">
        <f t="shared" si="8"/>
        <v>0</v>
      </c>
      <c r="J77" s="191"/>
      <c r="K77" s="94"/>
    </row>
    <row r="78" spans="1:11" s="53" customFormat="1" ht="12.75">
      <c r="A78" s="142">
        <v>69</v>
      </c>
      <c r="B78" s="204" t="s">
        <v>593</v>
      </c>
      <c r="C78" s="93">
        <v>15</v>
      </c>
      <c r="D78" s="51" t="s">
        <v>22</v>
      </c>
      <c r="E78" s="56"/>
      <c r="F78" s="48"/>
      <c r="G78" s="24">
        <f t="shared" si="6"/>
        <v>0</v>
      </c>
      <c r="H78" s="82">
        <f t="shared" si="7"/>
        <v>0</v>
      </c>
      <c r="I78" s="83">
        <f t="shared" si="8"/>
        <v>0</v>
      </c>
      <c r="J78" s="191"/>
      <c r="K78" s="94"/>
    </row>
    <row r="79" spans="1:11" s="53" customFormat="1" ht="12.75">
      <c r="A79" s="142">
        <v>70</v>
      </c>
      <c r="B79" s="27" t="s">
        <v>592</v>
      </c>
      <c r="C79" s="93">
        <v>1500</v>
      </c>
      <c r="D79" s="51" t="s">
        <v>22</v>
      </c>
      <c r="E79" s="56"/>
      <c r="F79" s="48"/>
      <c r="G79" s="24">
        <f t="shared" si="6"/>
        <v>0</v>
      </c>
      <c r="H79" s="82">
        <f t="shared" si="7"/>
        <v>0</v>
      </c>
      <c r="I79" s="83">
        <f t="shared" si="8"/>
        <v>0</v>
      </c>
      <c r="J79" s="191"/>
      <c r="K79" s="94"/>
    </row>
    <row r="80" spans="1:11" s="53" customFormat="1" ht="12.75">
      <c r="A80" s="142">
        <v>71</v>
      </c>
      <c r="B80" s="27" t="s">
        <v>127</v>
      </c>
      <c r="C80" s="93">
        <v>20</v>
      </c>
      <c r="D80" s="51" t="s">
        <v>22</v>
      </c>
      <c r="E80" s="56"/>
      <c r="F80" s="48"/>
      <c r="G80" s="24">
        <f t="shared" si="6"/>
        <v>0</v>
      </c>
      <c r="H80" s="82">
        <f t="shared" si="7"/>
        <v>0</v>
      </c>
      <c r="I80" s="83">
        <f t="shared" si="8"/>
        <v>0</v>
      </c>
      <c r="J80" s="191"/>
      <c r="K80" s="94"/>
    </row>
    <row r="81" spans="1:11" s="53" customFormat="1" ht="34.5" customHeight="1">
      <c r="A81" s="142">
        <v>72</v>
      </c>
      <c r="B81" s="204" t="s">
        <v>391</v>
      </c>
      <c r="C81" s="93">
        <v>2</v>
      </c>
      <c r="D81" s="51" t="s">
        <v>22</v>
      </c>
      <c r="E81" s="56"/>
      <c r="F81" s="48"/>
      <c r="G81" s="24">
        <f t="shared" si="6"/>
        <v>0</v>
      </c>
      <c r="H81" s="82">
        <f t="shared" si="7"/>
        <v>0</v>
      </c>
      <c r="I81" s="83">
        <f t="shared" si="8"/>
        <v>0</v>
      </c>
      <c r="J81" s="191"/>
      <c r="K81" s="94"/>
    </row>
    <row r="82" spans="1:11" s="53" customFormat="1" ht="12.75">
      <c r="A82" s="142">
        <v>73</v>
      </c>
      <c r="B82" s="79" t="s">
        <v>438</v>
      </c>
      <c r="C82" s="51">
        <v>3</v>
      </c>
      <c r="D82" s="51" t="s">
        <v>22</v>
      </c>
      <c r="E82" s="158"/>
      <c r="F82" s="48"/>
      <c r="G82" s="24">
        <f t="shared" si="6"/>
        <v>0</v>
      </c>
      <c r="H82" s="82">
        <f t="shared" si="7"/>
        <v>0</v>
      </c>
      <c r="I82" s="83">
        <f t="shared" si="8"/>
        <v>0</v>
      </c>
      <c r="J82" s="191"/>
      <c r="K82" s="94"/>
    </row>
    <row r="83" spans="1:11" s="53" customFormat="1" ht="26.25">
      <c r="A83" s="142">
        <v>74</v>
      </c>
      <c r="B83" s="79" t="s">
        <v>437</v>
      </c>
      <c r="C83" s="51">
        <v>8</v>
      </c>
      <c r="D83" s="51" t="s">
        <v>21</v>
      </c>
      <c r="E83" s="158"/>
      <c r="F83" s="48"/>
      <c r="G83" s="24">
        <f t="shared" si="6"/>
        <v>0</v>
      </c>
      <c r="H83" s="82">
        <f t="shared" si="7"/>
        <v>0</v>
      </c>
      <c r="I83" s="83">
        <f t="shared" si="8"/>
        <v>0</v>
      </c>
      <c r="J83" s="191"/>
      <c r="K83" s="94"/>
    </row>
    <row r="84" spans="1:11" s="53" customFormat="1" ht="18.75" customHeight="1">
      <c r="A84" s="142">
        <v>75</v>
      </c>
      <c r="B84" s="54" t="s">
        <v>436</v>
      </c>
      <c r="C84" s="51">
        <v>450</v>
      </c>
      <c r="D84" s="51" t="s">
        <v>21</v>
      </c>
      <c r="E84" s="28"/>
      <c r="F84" s="48"/>
      <c r="G84" s="24">
        <f t="shared" si="6"/>
        <v>0</v>
      </c>
      <c r="H84" s="82">
        <f t="shared" si="7"/>
        <v>0</v>
      </c>
      <c r="I84" s="83">
        <f t="shared" si="8"/>
        <v>0</v>
      </c>
      <c r="J84" s="191"/>
      <c r="K84" s="94"/>
    </row>
    <row r="85" spans="1:11" s="53" customFormat="1" ht="23.25" customHeight="1">
      <c r="A85" s="142">
        <v>76</v>
      </c>
      <c r="B85" s="204" t="s">
        <v>398</v>
      </c>
      <c r="C85" s="51">
        <v>2</v>
      </c>
      <c r="D85" s="51" t="s">
        <v>22</v>
      </c>
      <c r="E85" s="28"/>
      <c r="F85" s="48"/>
      <c r="G85" s="24">
        <f t="shared" si="6"/>
        <v>0</v>
      </c>
      <c r="H85" s="82">
        <f t="shared" si="7"/>
        <v>0</v>
      </c>
      <c r="I85" s="83">
        <f t="shared" si="8"/>
        <v>0</v>
      </c>
      <c r="J85" s="191"/>
      <c r="K85" s="94"/>
    </row>
    <row r="86" spans="1:11" s="53" customFormat="1" ht="22.5" customHeight="1">
      <c r="A86" s="142">
        <v>77</v>
      </c>
      <c r="B86" s="204" t="s">
        <v>399</v>
      </c>
      <c r="C86" s="51">
        <v>2</v>
      </c>
      <c r="D86" s="51" t="s">
        <v>22</v>
      </c>
      <c r="E86" s="28"/>
      <c r="F86" s="48"/>
      <c r="G86" s="24">
        <f t="shared" si="6"/>
        <v>0</v>
      </c>
      <c r="H86" s="82">
        <f t="shared" si="7"/>
        <v>0</v>
      </c>
      <c r="I86" s="83">
        <f t="shared" si="8"/>
        <v>0</v>
      </c>
      <c r="J86" s="191"/>
      <c r="K86" s="94"/>
    </row>
    <row r="87" spans="1:11" s="53" customFormat="1" ht="39">
      <c r="A87" s="142">
        <v>78</v>
      </c>
      <c r="B87" s="207" t="s">
        <v>400</v>
      </c>
      <c r="C87" s="51">
        <v>2</v>
      </c>
      <c r="D87" s="51" t="s">
        <v>22</v>
      </c>
      <c r="E87" s="28"/>
      <c r="F87" s="48"/>
      <c r="G87" s="24">
        <f t="shared" si="6"/>
        <v>0</v>
      </c>
      <c r="H87" s="82">
        <f t="shared" si="7"/>
        <v>0</v>
      </c>
      <c r="I87" s="83">
        <f t="shared" si="8"/>
        <v>0</v>
      </c>
      <c r="J87" s="191"/>
      <c r="K87" s="94"/>
    </row>
    <row r="88" spans="1:11" s="53" customFormat="1" ht="31.5" customHeight="1" thickBot="1">
      <c r="A88" s="142">
        <v>79</v>
      </c>
      <c r="B88" s="209" t="s">
        <v>401</v>
      </c>
      <c r="C88" s="51">
        <v>2</v>
      </c>
      <c r="D88" s="51" t="s">
        <v>22</v>
      </c>
      <c r="E88" s="48"/>
      <c r="F88" s="48"/>
      <c r="G88" s="24">
        <f t="shared" si="6"/>
        <v>0</v>
      </c>
      <c r="H88" s="82">
        <f t="shared" si="7"/>
        <v>0</v>
      </c>
      <c r="I88" s="83">
        <f t="shared" si="8"/>
        <v>0</v>
      </c>
      <c r="J88" s="191"/>
      <c r="K88" s="94"/>
    </row>
    <row r="89" spans="1:11" s="53" customFormat="1" ht="39">
      <c r="A89" s="142">
        <v>80</v>
      </c>
      <c r="B89" s="30" t="s">
        <v>402</v>
      </c>
      <c r="C89" s="51">
        <v>2</v>
      </c>
      <c r="D89" s="51" t="s">
        <v>22</v>
      </c>
      <c r="E89" s="48"/>
      <c r="F89" s="48"/>
      <c r="G89" s="24">
        <f aca="true" t="shared" si="9" ref="G89:G113">C89*F89</f>
        <v>0</v>
      </c>
      <c r="H89" s="82">
        <f aca="true" t="shared" si="10" ref="H89:H113">G89*0.095</f>
        <v>0</v>
      </c>
      <c r="I89" s="83">
        <f aca="true" t="shared" si="11" ref="I89:I113">G89+H89</f>
        <v>0</v>
      </c>
      <c r="J89" s="191"/>
      <c r="K89" s="94"/>
    </row>
    <row r="90" spans="1:11" s="53" customFormat="1" ht="12.75">
      <c r="A90" s="142">
        <v>81</v>
      </c>
      <c r="B90" s="208" t="s">
        <v>413</v>
      </c>
      <c r="C90" s="93">
        <v>2</v>
      </c>
      <c r="D90" s="51" t="s">
        <v>20</v>
      </c>
      <c r="E90" s="75"/>
      <c r="F90" s="48"/>
      <c r="G90" s="24">
        <f t="shared" si="9"/>
        <v>0</v>
      </c>
      <c r="H90" s="82">
        <f t="shared" si="10"/>
        <v>0</v>
      </c>
      <c r="I90" s="83">
        <f t="shared" si="11"/>
        <v>0</v>
      </c>
      <c r="J90" s="191"/>
      <c r="K90" s="94"/>
    </row>
    <row r="91" spans="1:11" s="53" customFormat="1" ht="39">
      <c r="A91" s="142">
        <v>82</v>
      </c>
      <c r="B91" s="204" t="s">
        <v>393</v>
      </c>
      <c r="C91" s="93">
        <v>6</v>
      </c>
      <c r="D91" s="51" t="s">
        <v>20</v>
      </c>
      <c r="E91" s="75"/>
      <c r="F91" s="48"/>
      <c r="G91" s="24">
        <f t="shared" si="9"/>
        <v>0</v>
      </c>
      <c r="H91" s="82">
        <f t="shared" si="10"/>
        <v>0</v>
      </c>
      <c r="I91" s="83">
        <f t="shared" si="11"/>
        <v>0</v>
      </c>
      <c r="J91" s="191"/>
      <c r="K91" s="94"/>
    </row>
    <row r="92" spans="1:11" s="53" customFormat="1" ht="15" customHeight="1">
      <c r="A92" s="142">
        <v>83</v>
      </c>
      <c r="B92" s="204" t="s">
        <v>553</v>
      </c>
      <c r="C92" s="51">
        <v>250</v>
      </c>
      <c r="D92" s="51" t="s">
        <v>22</v>
      </c>
      <c r="E92" s="75"/>
      <c r="F92" s="48"/>
      <c r="G92" s="24">
        <f t="shared" si="9"/>
        <v>0</v>
      </c>
      <c r="H92" s="82">
        <f t="shared" si="10"/>
        <v>0</v>
      </c>
      <c r="I92" s="83">
        <f t="shared" si="11"/>
        <v>0</v>
      </c>
      <c r="J92" s="191"/>
      <c r="K92" s="94"/>
    </row>
    <row r="93" spans="1:11" s="53" customFormat="1" ht="52.5">
      <c r="A93" s="142">
        <v>84</v>
      </c>
      <c r="B93" s="204" t="s">
        <v>433</v>
      </c>
      <c r="C93" s="51">
        <v>800</v>
      </c>
      <c r="D93" s="51" t="s">
        <v>22</v>
      </c>
      <c r="E93" s="75"/>
      <c r="F93" s="48"/>
      <c r="G93" s="24">
        <f t="shared" si="9"/>
        <v>0</v>
      </c>
      <c r="H93" s="82">
        <f t="shared" si="10"/>
        <v>0</v>
      </c>
      <c r="I93" s="83">
        <f t="shared" si="11"/>
        <v>0</v>
      </c>
      <c r="J93" s="191"/>
      <c r="K93" s="94"/>
    </row>
    <row r="94" spans="1:11" s="53" customFormat="1" ht="56.25" customHeight="1">
      <c r="A94" s="142">
        <v>85</v>
      </c>
      <c r="B94" s="204" t="s">
        <v>432</v>
      </c>
      <c r="C94" s="51">
        <v>800</v>
      </c>
      <c r="D94" s="51" t="s">
        <v>22</v>
      </c>
      <c r="E94" s="75"/>
      <c r="F94" s="48"/>
      <c r="G94" s="24">
        <f t="shared" si="9"/>
        <v>0</v>
      </c>
      <c r="H94" s="82">
        <f t="shared" si="10"/>
        <v>0</v>
      </c>
      <c r="I94" s="83">
        <f t="shared" si="11"/>
        <v>0</v>
      </c>
      <c r="J94" s="191"/>
      <c r="K94" s="94"/>
    </row>
    <row r="95" spans="1:11" s="53" customFormat="1" ht="26.25">
      <c r="A95" s="142">
        <v>86</v>
      </c>
      <c r="B95" s="204" t="s">
        <v>434</v>
      </c>
      <c r="C95" s="51">
        <v>450</v>
      </c>
      <c r="D95" s="51" t="s">
        <v>22</v>
      </c>
      <c r="E95" s="48"/>
      <c r="F95" s="48"/>
      <c r="G95" s="24">
        <f t="shared" si="9"/>
        <v>0</v>
      </c>
      <c r="H95" s="82">
        <f t="shared" si="10"/>
        <v>0</v>
      </c>
      <c r="I95" s="83">
        <f t="shared" si="11"/>
        <v>0</v>
      </c>
      <c r="J95" s="191"/>
      <c r="K95" s="94"/>
    </row>
    <row r="96" spans="1:11" s="53" customFormat="1" ht="52.5">
      <c r="A96" s="142">
        <v>87</v>
      </c>
      <c r="B96" s="204" t="s">
        <v>435</v>
      </c>
      <c r="C96" s="93">
        <v>650</v>
      </c>
      <c r="D96" s="51" t="s">
        <v>22</v>
      </c>
      <c r="E96" s="28"/>
      <c r="F96" s="48"/>
      <c r="G96" s="24">
        <f t="shared" si="9"/>
        <v>0</v>
      </c>
      <c r="H96" s="82">
        <f t="shared" si="10"/>
        <v>0</v>
      </c>
      <c r="I96" s="83">
        <f t="shared" si="11"/>
        <v>0</v>
      </c>
      <c r="J96" s="191"/>
      <c r="K96" s="94"/>
    </row>
    <row r="97" spans="1:11" s="53" customFormat="1" ht="39">
      <c r="A97" s="142">
        <v>88</v>
      </c>
      <c r="B97" s="204" t="s">
        <v>394</v>
      </c>
      <c r="C97" s="93">
        <v>3</v>
      </c>
      <c r="D97" s="51" t="s">
        <v>22</v>
      </c>
      <c r="E97" s="75"/>
      <c r="F97" s="48"/>
      <c r="G97" s="24">
        <f t="shared" si="9"/>
        <v>0</v>
      </c>
      <c r="H97" s="82">
        <f t="shared" si="10"/>
        <v>0</v>
      </c>
      <c r="I97" s="83">
        <f t="shared" si="11"/>
        <v>0</v>
      </c>
      <c r="J97" s="191"/>
      <c r="K97" s="94"/>
    </row>
    <row r="98" spans="1:11" s="53" customFormat="1" ht="39">
      <c r="A98" s="142">
        <v>89</v>
      </c>
      <c r="B98" s="204" t="s">
        <v>395</v>
      </c>
      <c r="C98" s="93">
        <v>2</v>
      </c>
      <c r="D98" s="51" t="s">
        <v>22</v>
      </c>
      <c r="E98" s="48"/>
      <c r="F98" s="48"/>
      <c r="G98" s="24">
        <f t="shared" si="9"/>
        <v>0</v>
      </c>
      <c r="H98" s="82">
        <f t="shared" si="10"/>
        <v>0</v>
      </c>
      <c r="I98" s="83">
        <f t="shared" si="11"/>
        <v>0</v>
      </c>
      <c r="J98" s="191"/>
      <c r="K98" s="94"/>
    </row>
    <row r="99" spans="1:11" s="53" customFormat="1" ht="39">
      <c r="A99" s="142">
        <v>90</v>
      </c>
      <c r="B99" s="204" t="s">
        <v>396</v>
      </c>
      <c r="C99" s="93">
        <v>2</v>
      </c>
      <c r="D99" s="51" t="s">
        <v>22</v>
      </c>
      <c r="E99" s="48"/>
      <c r="F99" s="48"/>
      <c r="G99" s="24">
        <f t="shared" si="9"/>
        <v>0</v>
      </c>
      <c r="H99" s="82">
        <f t="shared" si="10"/>
        <v>0</v>
      </c>
      <c r="I99" s="83">
        <f t="shared" si="11"/>
        <v>0</v>
      </c>
      <c r="J99" s="191"/>
      <c r="K99" s="94"/>
    </row>
    <row r="100" spans="1:11" s="53" customFormat="1" ht="12.75">
      <c r="A100" s="142">
        <v>91</v>
      </c>
      <c r="B100" s="31" t="s">
        <v>441</v>
      </c>
      <c r="C100" s="93">
        <v>50</v>
      </c>
      <c r="D100" s="51" t="s">
        <v>22</v>
      </c>
      <c r="E100" s="48"/>
      <c r="F100" s="48"/>
      <c r="G100" s="24">
        <f t="shared" si="9"/>
        <v>0</v>
      </c>
      <c r="H100" s="82">
        <f t="shared" si="10"/>
        <v>0</v>
      </c>
      <c r="I100" s="83">
        <f t="shared" si="11"/>
        <v>0</v>
      </c>
      <c r="J100" s="191"/>
      <c r="K100" s="94"/>
    </row>
    <row r="101" spans="1:11" s="53" customFormat="1" ht="12.75">
      <c r="A101" s="142">
        <v>92</v>
      </c>
      <c r="B101" s="31" t="s">
        <v>114</v>
      </c>
      <c r="C101" s="93">
        <v>15</v>
      </c>
      <c r="D101" s="51" t="s">
        <v>20</v>
      </c>
      <c r="E101" s="48"/>
      <c r="F101" s="48"/>
      <c r="G101" s="24">
        <f t="shared" si="9"/>
        <v>0</v>
      </c>
      <c r="H101" s="82">
        <f t="shared" si="10"/>
        <v>0</v>
      </c>
      <c r="I101" s="83">
        <f t="shared" si="11"/>
        <v>0</v>
      </c>
      <c r="J101" s="191"/>
      <c r="K101" s="94"/>
    </row>
    <row r="102" spans="1:11" s="53" customFormat="1" ht="12.75">
      <c r="A102" s="142">
        <v>93</v>
      </c>
      <c r="B102" s="31" t="s">
        <v>115</v>
      </c>
      <c r="C102" s="93">
        <v>6</v>
      </c>
      <c r="D102" s="51" t="s">
        <v>20</v>
      </c>
      <c r="E102" s="48"/>
      <c r="F102" s="48"/>
      <c r="G102" s="24">
        <f t="shared" si="9"/>
        <v>0</v>
      </c>
      <c r="H102" s="82">
        <f t="shared" si="10"/>
        <v>0</v>
      </c>
      <c r="I102" s="83">
        <f t="shared" si="11"/>
        <v>0</v>
      </c>
      <c r="J102" s="191"/>
      <c r="K102" s="94"/>
    </row>
    <row r="103" spans="1:11" s="53" customFormat="1" ht="12.75">
      <c r="A103" s="142">
        <v>94</v>
      </c>
      <c r="B103" s="31" t="s">
        <v>113</v>
      </c>
      <c r="C103" s="93">
        <v>15</v>
      </c>
      <c r="D103" s="51" t="s">
        <v>20</v>
      </c>
      <c r="E103" s="75"/>
      <c r="F103" s="48"/>
      <c r="G103" s="24">
        <f t="shared" si="9"/>
        <v>0</v>
      </c>
      <c r="H103" s="82">
        <f t="shared" si="10"/>
        <v>0</v>
      </c>
      <c r="I103" s="83">
        <f t="shared" si="11"/>
        <v>0</v>
      </c>
      <c r="J103" s="191"/>
      <c r="K103" s="94"/>
    </row>
    <row r="104" spans="1:11" s="53" customFormat="1" ht="39">
      <c r="A104" s="142">
        <v>95</v>
      </c>
      <c r="B104" s="204" t="s">
        <v>397</v>
      </c>
      <c r="C104" s="93">
        <v>2</v>
      </c>
      <c r="D104" s="51" t="s">
        <v>22</v>
      </c>
      <c r="E104" s="48"/>
      <c r="F104" s="48"/>
      <c r="G104" s="24">
        <f t="shared" si="9"/>
        <v>0</v>
      </c>
      <c r="H104" s="82">
        <f t="shared" si="10"/>
        <v>0</v>
      </c>
      <c r="I104" s="83">
        <f t="shared" si="11"/>
        <v>0</v>
      </c>
      <c r="J104" s="191"/>
      <c r="K104" s="94"/>
    </row>
    <row r="105" spans="1:11" s="53" customFormat="1" ht="12.75">
      <c r="A105" s="142">
        <v>96</v>
      </c>
      <c r="B105" s="208" t="s">
        <v>410</v>
      </c>
      <c r="C105" s="93">
        <v>2</v>
      </c>
      <c r="D105" s="51" t="s">
        <v>22</v>
      </c>
      <c r="E105" s="48"/>
      <c r="F105" s="48"/>
      <c r="G105" s="24">
        <f t="shared" si="9"/>
        <v>0</v>
      </c>
      <c r="H105" s="82">
        <f t="shared" si="10"/>
        <v>0</v>
      </c>
      <c r="I105" s="83">
        <f t="shared" si="11"/>
        <v>0</v>
      </c>
      <c r="J105" s="191"/>
      <c r="K105" s="94"/>
    </row>
    <row r="106" spans="1:11" s="53" customFormat="1" ht="12.75">
      <c r="A106" s="142">
        <v>97</v>
      </c>
      <c r="B106" s="54" t="s">
        <v>408</v>
      </c>
      <c r="C106" s="51">
        <v>4</v>
      </c>
      <c r="D106" s="51" t="s">
        <v>20</v>
      </c>
      <c r="E106" s="28"/>
      <c r="F106" s="48"/>
      <c r="G106" s="24">
        <f t="shared" si="9"/>
        <v>0</v>
      </c>
      <c r="H106" s="82">
        <f t="shared" si="10"/>
        <v>0</v>
      </c>
      <c r="I106" s="83">
        <f t="shared" si="11"/>
        <v>0</v>
      </c>
      <c r="J106" s="191"/>
      <c r="K106" s="94"/>
    </row>
    <row r="107" spans="1:11" s="53" customFormat="1" ht="12.75">
      <c r="A107" s="142">
        <v>98</v>
      </c>
      <c r="B107" s="208" t="s">
        <v>409</v>
      </c>
      <c r="C107" s="51">
        <v>3</v>
      </c>
      <c r="D107" s="51" t="s">
        <v>22</v>
      </c>
      <c r="E107" s="28"/>
      <c r="F107" s="48"/>
      <c r="G107" s="24">
        <f t="shared" si="9"/>
        <v>0</v>
      </c>
      <c r="H107" s="82">
        <f t="shared" si="10"/>
        <v>0</v>
      </c>
      <c r="I107" s="83">
        <f t="shared" si="11"/>
        <v>0</v>
      </c>
      <c r="J107" s="191"/>
      <c r="K107" s="94"/>
    </row>
    <row r="108" spans="1:11" s="53" customFormat="1" ht="12.75">
      <c r="A108" s="142">
        <v>99</v>
      </c>
      <c r="B108" s="204" t="s">
        <v>405</v>
      </c>
      <c r="C108" s="93">
        <v>650</v>
      </c>
      <c r="D108" s="51" t="s">
        <v>20</v>
      </c>
      <c r="E108" s="48"/>
      <c r="F108" s="48"/>
      <c r="G108" s="24">
        <f t="shared" si="9"/>
        <v>0</v>
      </c>
      <c r="H108" s="82">
        <f t="shared" si="10"/>
        <v>0</v>
      </c>
      <c r="I108" s="83">
        <f t="shared" si="11"/>
        <v>0</v>
      </c>
      <c r="J108" s="191"/>
      <c r="K108" s="94"/>
    </row>
    <row r="109" spans="1:11" s="53" customFormat="1" ht="12.75">
      <c r="A109" s="142">
        <v>100</v>
      </c>
      <c r="B109" s="204" t="s">
        <v>406</v>
      </c>
      <c r="C109" s="93">
        <v>6</v>
      </c>
      <c r="D109" s="51" t="s">
        <v>20</v>
      </c>
      <c r="E109" s="48"/>
      <c r="F109" s="48"/>
      <c r="G109" s="24">
        <f t="shared" si="9"/>
        <v>0</v>
      </c>
      <c r="H109" s="82">
        <f t="shared" si="10"/>
        <v>0</v>
      </c>
      <c r="I109" s="83">
        <f t="shared" si="11"/>
        <v>0</v>
      </c>
      <c r="J109" s="191"/>
      <c r="K109" s="94"/>
    </row>
    <row r="110" spans="1:11" s="53" customFormat="1" ht="12.75">
      <c r="A110" s="142">
        <v>101</v>
      </c>
      <c r="B110" s="204" t="s">
        <v>407</v>
      </c>
      <c r="C110" s="93">
        <v>30</v>
      </c>
      <c r="D110" s="51" t="s">
        <v>20</v>
      </c>
      <c r="E110" s="48"/>
      <c r="F110" s="48"/>
      <c r="G110" s="24">
        <f t="shared" si="9"/>
        <v>0</v>
      </c>
      <c r="H110" s="82">
        <f t="shared" si="10"/>
        <v>0</v>
      </c>
      <c r="I110" s="83">
        <f t="shared" si="11"/>
        <v>0</v>
      </c>
      <c r="J110" s="191"/>
      <c r="K110" s="94"/>
    </row>
    <row r="111" spans="1:11" s="53" customFormat="1" ht="12.75">
      <c r="A111" s="142">
        <v>102</v>
      </c>
      <c r="B111" s="54" t="s">
        <v>288</v>
      </c>
      <c r="C111" s="51">
        <v>30</v>
      </c>
      <c r="D111" s="51" t="s">
        <v>22</v>
      </c>
      <c r="E111" s="28"/>
      <c r="F111" s="48"/>
      <c r="G111" s="24">
        <f t="shared" si="9"/>
        <v>0</v>
      </c>
      <c r="H111" s="82">
        <f t="shared" si="10"/>
        <v>0</v>
      </c>
      <c r="I111" s="83">
        <f t="shared" si="11"/>
        <v>0</v>
      </c>
      <c r="J111" s="191"/>
      <c r="K111" s="94"/>
    </row>
    <row r="112" spans="1:11" s="53" customFormat="1" ht="12.75">
      <c r="A112" s="142">
        <v>103</v>
      </c>
      <c r="B112" s="31" t="s">
        <v>126</v>
      </c>
      <c r="C112" s="93">
        <v>8</v>
      </c>
      <c r="D112" s="51" t="s">
        <v>22</v>
      </c>
      <c r="E112" s="48"/>
      <c r="F112" s="48"/>
      <c r="G112" s="24">
        <f t="shared" si="9"/>
        <v>0</v>
      </c>
      <c r="H112" s="82">
        <f t="shared" si="10"/>
        <v>0</v>
      </c>
      <c r="I112" s="83">
        <f t="shared" si="11"/>
        <v>0</v>
      </c>
      <c r="J112" s="191"/>
      <c r="K112" s="94"/>
    </row>
    <row r="113" spans="1:11" s="53" customFormat="1" ht="23.25" customHeight="1">
      <c r="A113" s="142">
        <v>104</v>
      </c>
      <c r="B113" s="205" t="s">
        <v>404</v>
      </c>
      <c r="C113" s="93">
        <v>450</v>
      </c>
      <c r="D113" s="51" t="s">
        <v>20</v>
      </c>
      <c r="E113" s="28"/>
      <c r="F113" s="48"/>
      <c r="G113" s="24">
        <f t="shared" si="9"/>
        <v>0</v>
      </c>
      <c r="H113" s="82">
        <f t="shared" si="10"/>
        <v>0</v>
      </c>
      <c r="I113" s="83">
        <f t="shared" si="11"/>
        <v>0</v>
      </c>
      <c r="J113" s="191"/>
      <c r="K113" s="94"/>
    </row>
    <row r="114" spans="1:11" s="53" customFormat="1" ht="12.75">
      <c r="A114" s="142">
        <v>105</v>
      </c>
      <c r="B114" s="208" t="s">
        <v>411</v>
      </c>
      <c r="C114" s="51">
        <v>8</v>
      </c>
      <c r="D114" s="51" t="s">
        <v>20</v>
      </c>
      <c r="E114" s="28"/>
      <c r="F114" s="48"/>
      <c r="G114" s="24">
        <f aca="true" t="shared" si="12" ref="G114:G126">C114*F114</f>
        <v>0</v>
      </c>
      <c r="H114" s="82">
        <f aca="true" t="shared" si="13" ref="H114:H126">G114*0.095</f>
        <v>0</v>
      </c>
      <c r="I114" s="83">
        <f aca="true" t="shared" si="14" ref="I114:I126">G114+H114</f>
        <v>0</v>
      </c>
      <c r="J114" s="191"/>
      <c r="K114" s="94"/>
    </row>
    <row r="115" spans="1:11" s="53" customFormat="1" ht="12.75">
      <c r="A115" s="142">
        <v>106</v>
      </c>
      <c r="B115" s="208" t="s">
        <v>412</v>
      </c>
      <c r="C115" s="157">
        <v>3</v>
      </c>
      <c r="D115" s="95" t="s">
        <v>20</v>
      </c>
      <c r="E115" s="96"/>
      <c r="F115" s="48"/>
      <c r="G115" s="24">
        <f t="shared" si="12"/>
        <v>0</v>
      </c>
      <c r="H115" s="82">
        <f t="shared" si="13"/>
        <v>0</v>
      </c>
      <c r="I115" s="83">
        <f t="shared" si="14"/>
        <v>0</v>
      </c>
      <c r="J115" s="191"/>
      <c r="K115" s="94"/>
    </row>
    <row r="116" spans="1:11" s="97" customFormat="1" ht="42.75" customHeight="1">
      <c r="A116" s="142">
        <v>107</v>
      </c>
      <c r="B116" s="204" t="s">
        <v>439</v>
      </c>
      <c r="C116" s="95">
        <v>70</v>
      </c>
      <c r="D116" s="95" t="s">
        <v>22</v>
      </c>
      <c r="E116" s="96"/>
      <c r="F116" s="48"/>
      <c r="G116" s="24">
        <f t="shared" si="12"/>
        <v>0</v>
      </c>
      <c r="H116" s="82">
        <f t="shared" si="13"/>
        <v>0</v>
      </c>
      <c r="I116" s="83">
        <f t="shared" si="14"/>
        <v>0</v>
      </c>
      <c r="J116" s="191"/>
      <c r="K116" s="175"/>
    </row>
    <row r="117" spans="1:11" s="97" customFormat="1" ht="43.5" customHeight="1">
      <c r="A117" s="142">
        <v>108</v>
      </c>
      <c r="B117" s="204" t="s">
        <v>442</v>
      </c>
      <c r="C117" s="95">
        <v>100</v>
      </c>
      <c r="D117" s="95" t="s">
        <v>22</v>
      </c>
      <c r="E117" s="159"/>
      <c r="F117" s="48"/>
      <c r="G117" s="24">
        <f t="shared" si="12"/>
        <v>0</v>
      </c>
      <c r="H117" s="82">
        <f t="shared" si="13"/>
        <v>0</v>
      </c>
      <c r="I117" s="83">
        <f t="shared" si="14"/>
        <v>0</v>
      </c>
      <c r="J117" s="191"/>
      <c r="K117" s="175"/>
    </row>
    <row r="118" spans="1:11" s="97" customFormat="1" ht="12.75">
      <c r="A118" s="142">
        <v>109</v>
      </c>
      <c r="B118" s="205" t="s">
        <v>443</v>
      </c>
      <c r="C118" s="157">
        <v>150</v>
      </c>
      <c r="D118" s="95" t="s">
        <v>22</v>
      </c>
      <c r="E118" s="159"/>
      <c r="F118" s="48"/>
      <c r="G118" s="24">
        <f t="shared" si="12"/>
        <v>0</v>
      </c>
      <c r="H118" s="82">
        <f t="shared" si="13"/>
        <v>0</v>
      </c>
      <c r="I118" s="83">
        <f t="shared" si="14"/>
        <v>0</v>
      </c>
      <c r="J118" s="191"/>
      <c r="K118" s="175"/>
    </row>
    <row r="119" spans="1:11" s="97" customFormat="1" ht="12.75">
      <c r="A119" s="142">
        <v>110</v>
      </c>
      <c r="B119" s="204" t="s">
        <v>554</v>
      </c>
      <c r="C119" s="157">
        <v>4</v>
      </c>
      <c r="D119" s="95" t="s">
        <v>20</v>
      </c>
      <c r="E119" s="159"/>
      <c r="F119" s="48"/>
      <c r="G119" s="24">
        <f t="shared" si="12"/>
        <v>0</v>
      </c>
      <c r="H119" s="82">
        <f t="shared" si="13"/>
        <v>0</v>
      </c>
      <c r="I119" s="83">
        <f t="shared" si="14"/>
        <v>0</v>
      </c>
      <c r="J119" s="191"/>
      <c r="K119" s="175"/>
    </row>
    <row r="120" spans="1:11" s="97" customFormat="1" ht="13.5" customHeight="1">
      <c r="A120" s="142">
        <v>111</v>
      </c>
      <c r="B120" s="31" t="s">
        <v>88</v>
      </c>
      <c r="C120" s="157">
        <v>6000</v>
      </c>
      <c r="D120" s="95" t="s">
        <v>22</v>
      </c>
      <c r="E120" s="159"/>
      <c r="F120" s="48"/>
      <c r="G120" s="24">
        <f t="shared" si="12"/>
        <v>0</v>
      </c>
      <c r="H120" s="82">
        <f t="shared" si="13"/>
        <v>0</v>
      </c>
      <c r="I120" s="83">
        <f t="shared" si="14"/>
        <v>0</v>
      </c>
      <c r="J120" s="191"/>
      <c r="K120" s="175"/>
    </row>
    <row r="121" spans="1:11" s="53" customFormat="1" ht="12.75" customHeight="1">
      <c r="A121" s="142">
        <v>112</v>
      </c>
      <c r="B121" s="238" t="s">
        <v>605</v>
      </c>
      <c r="C121" s="93">
        <v>75</v>
      </c>
      <c r="D121" s="51" t="s">
        <v>22</v>
      </c>
      <c r="E121" s="48"/>
      <c r="F121" s="48"/>
      <c r="G121" s="24">
        <f t="shared" si="12"/>
        <v>0</v>
      </c>
      <c r="H121" s="82">
        <f t="shared" si="13"/>
        <v>0</v>
      </c>
      <c r="I121" s="83">
        <f t="shared" si="14"/>
        <v>0</v>
      </c>
      <c r="J121" s="191"/>
      <c r="K121" s="94"/>
    </row>
    <row r="122" spans="1:11" s="53" customFormat="1" ht="12.75" customHeight="1">
      <c r="A122" s="142">
        <v>113</v>
      </c>
      <c r="B122" s="238" t="s">
        <v>606</v>
      </c>
      <c r="C122" s="93">
        <v>75</v>
      </c>
      <c r="D122" s="51" t="s">
        <v>22</v>
      </c>
      <c r="E122" s="48"/>
      <c r="F122" s="48"/>
      <c r="G122" s="24">
        <f t="shared" si="12"/>
        <v>0</v>
      </c>
      <c r="H122" s="82">
        <f t="shared" si="13"/>
        <v>0</v>
      </c>
      <c r="I122" s="83">
        <f t="shared" si="14"/>
        <v>0</v>
      </c>
      <c r="J122" s="191"/>
      <c r="K122" s="94"/>
    </row>
    <row r="123" spans="1:11" s="53" customFormat="1" ht="12.75" customHeight="1">
      <c r="A123" s="142">
        <v>114</v>
      </c>
      <c r="B123" s="238" t="s">
        <v>607</v>
      </c>
      <c r="C123" s="93">
        <v>200</v>
      </c>
      <c r="D123" s="51" t="s">
        <v>22</v>
      </c>
      <c r="E123" s="48"/>
      <c r="F123" s="48"/>
      <c r="G123" s="24">
        <f t="shared" si="12"/>
        <v>0</v>
      </c>
      <c r="H123" s="82">
        <f t="shared" si="13"/>
        <v>0</v>
      </c>
      <c r="I123" s="83">
        <f t="shared" si="14"/>
        <v>0</v>
      </c>
      <c r="J123" s="191"/>
      <c r="K123" s="94"/>
    </row>
    <row r="124" spans="1:11" s="53" customFormat="1" ht="12.75" customHeight="1">
      <c r="A124" s="142">
        <v>115</v>
      </c>
      <c r="B124" s="233" t="s">
        <v>589</v>
      </c>
      <c r="C124" s="93">
        <v>100</v>
      </c>
      <c r="D124" s="51" t="s">
        <v>22</v>
      </c>
      <c r="E124" s="48"/>
      <c r="F124" s="48"/>
      <c r="G124" s="24">
        <f>C124*F124</f>
        <v>0</v>
      </c>
      <c r="H124" s="82">
        <f t="shared" si="13"/>
        <v>0</v>
      </c>
      <c r="I124" s="83">
        <f t="shared" si="14"/>
        <v>0</v>
      </c>
      <c r="J124" s="191"/>
      <c r="K124" s="94"/>
    </row>
    <row r="125" spans="1:11" s="53" customFormat="1" ht="12.75" customHeight="1">
      <c r="A125" s="142">
        <v>116</v>
      </c>
      <c r="B125" s="233" t="s">
        <v>588</v>
      </c>
      <c r="C125" s="93">
        <v>50</v>
      </c>
      <c r="D125" s="51" t="s">
        <v>22</v>
      </c>
      <c r="E125" s="48"/>
      <c r="F125" s="48"/>
      <c r="G125" s="24">
        <f t="shared" si="12"/>
        <v>0</v>
      </c>
      <c r="H125" s="82">
        <f t="shared" si="13"/>
        <v>0</v>
      </c>
      <c r="I125" s="83">
        <f t="shared" si="14"/>
        <v>0</v>
      </c>
      <c r="J125" s="191"/>
      <c r="K125" s="94"/>
    </row>
    <row r="126" spans="1:11" s="38" customFormat="1" ht="13.5" customHeight="1">
      <c r="A126" s="142">
        <v>117</v>
      </c>
      <c r="B126" s="31" t="s">
        <v>440</v>
      </c>
      <c r="C126" s="93">
        <v>8</v>
      </c>
      <c r="D126" s="51" t="s">
        <v>22</v>
      </c>
      <c r="E126" s="43"/>
      <c r="F126" s="48"/>
      <c r="G126" s="24">
        <f t="shared" si="12"/>
        <v>0</v>
      </c>
      <c r="H126" s="82">
        <f t="shared" si="13"/>
        <v>0</v>
      </c>
      <c r="I126" s="24">
        <f t="shared" si="14"/>
        <v>0</v>
      </c>
      <c r="J126" s="198"/>
      <c r="K126" s="169"/>
    </row>
    <row r="127" spans="1:11" ht="12" customHeight="1">
      <c r="A127" s="125"/>
      <c r="B127" s="126" t="s">
        <v>171</v>
      </c>
      <c r="C127" s="127" t="s">
        <v>170</v>
      </c>
      <c r="D127" s="128" t="s">
        <v>170</v>
      </c>
      <c r="E127" s="128" t="s">
        <v>170</v>
      </c>
      <c r="F127" s="128" t="s">
        <v>170</v>
      </c>
      <c r="G127" s="129">
        <f>SUM(G10:G126)</f>
        <v>0</v>
      </c>
      <c r="H127" s="129">
        <f>SUM(H10:H126)</f>
        <v>0</v>
      </c>
      <c r="I127" s="129">
        <f>SUM(I10:I126)</f>
        <v>0</v>
      </c>
      <c r="J127" s="199">
        <f>SUM(J10:J126)</f>
        <v>0</v>
      </c>
      <c r="K127" s="199">
        <f>SUM(K10:K126)</f>
        <v>0</v>
      </c>
    </row>
    <row r="128" spans="2:3" ht="12.75">
      <c r="B128" s="230" t="s">
        <v>503</v>
      </c>
      <c r="C128"/>
    </row>
    <row r="129" spans="1:10" ht="13.5">
      <c r="A129" s="269" t="s">
        <v>172</v>
      </c>
      <c r="B129" s="269"/>
      <c r="C129" s="9"/>
      <c r="D129" s="110"/>
      <c r="E129" s="5"/>
      <c r="F129" s="5"/>
      <c r="G129" s="5"/>
      <c r="H129" s="5"/>
      <c r="I129" s="5"/>
      <c r="J129" s="5"/>
    </row>
    <row r="130" spans="1:10" ht="13.5">
      <c r="A130" s="263" t="s">
        <v>173</v>
      </c>
      <c r="B130" s="263"/>
      <c r="C130" s="263"/>
      <c r="D130" s="263"/>
      <c r="E130" s="263"/>
      <c r="F130" s="263"/>
      <c r="G130" s="263"/>
      <c r="H130" s="263"/>
      <c r="I130" s="263"/>
      <c r="J130" s="263"/>
    </row>
    <row r="131" spans="1:10" ht="13.5">
      <c r="A131" s="263" t="s">
        <v>174</v>
      </c>
      <c r="B131" s="263"/>
      <c r="C131" s="263"/>
      <c r="D131" s="263"/>
      <c r="E131" s="263"/>
      <c r="F131" s="263"/>
      <c r="G131" s="263"/>
      <c r="H131" s="263"/>
      <c r="I131" s="263"/>
      <c r="J131" s="263"/>
    </row>
    <row r="132" spans="1:10" ht="13.5">
      <c r="A132" s="263" t="s">
        <v>175</v>
      </c>
      <c r="B132" s="263"/>
      <c r="C132" s="263"/>
      <c r="D132" s="263"/>
      <c r="E132" s="263"/>
      <c r="F132" s="263"/>
      <c r="G132" s="263"/>
      <c r="H132" s="263"/>
      <c r="I132" s="263"/>
      <c r="J132" s="263"/>
    </row>
    <row r="133" spans="1:10" ht="13.5">
      <c r="A133" s="263" t="s">
        <v>176</v>
      </c>
      <c r="B133" s="263"/>
      <c r="C133" s="263"/>
      <c r="D133" s="263"/>
      <c r="E133" s="263"/>
      <c r="F133" s="263"/>
      <c r="G133" s="263"/>
      <c r="H133" s="263"/>
      <c r="I133" s="263"/>
      <c r="J133" s="263"/>
    </row>
    <row r="134" spans="1:10" ht="13.5">
      <c r="A134" s="263" t="s">
        <v>183</v>
      </c>
      <c r="B134" s="263"/>
      <c r="C134" s="263"/>
      <c r="D134" s="263"/>
      <c r="E134" s="263"/>
      <c r="F134" s="263"/>
      <c r="G134" s="263"/>
      <c r="H134" s="263"/>
      <c r="I134" s="263"/>
      <c r="J134" s="263"/>
    </row>
    <row r="135" spans="1:10" ht="13.5">
      <c r="A135" s="263" t="s">
        <v>184</v>
      </c>
      <c r="B135" s="263"/>
      <c r="C135" s="263"/>
      <c r="D135" s="263"/>
      <c r="E135" s="263"/>
      <c r="F135" s="263"/>
      <c r="G135" s="263"/>
      <c r="H135" s="263"/>
      <c r="I135" s="263"/>
      <c r="J135" s="263"/>
    </row>
    <row r="136" spans="1:10" ht="13.5">
      <c r="A136" s="264" t="s">
        <v>185</v>
      </c>
      <c r="B136" s="264"/>
      <c r="C136" s="264"/>
      <c r="D136" s="264"/>
      <c r="E136" s="264"/>
      <c r="F136" s="264"/>
      <c r="G136" s="264"/>
      <c r="H136" s="264"/>
      <c r="I136" s="264"/>
      <c r="J136" s="264"/>
    </row>
    <row r="137" spans="1:11" ht="13.5">
      <c r="A137" s="265" t="s">
        <v>298</v>
      </c>
      <c r="B137" s="265"/>
      <c r="C137" s="265"/>
      <c r="D137" s="265"/>
      <c r="E137" s="265"/>
      <c r="F137" s="265"/>
      <c r="G137" s="265"/>
      <c r="H137" s="265"/>
      <c r="I137" s="265"/>
      <c r="J137" s="265"/>
      <c r="K137" s="276"/>
    </row>
    <row r="138" spans="1:10" ht="13.5">
      <c r="A138" s="263" t="s">
        <v>177</v>
      </c>
      <c r="B138" s="263"/>
      <c r="C138" s="263"/>
      <c r="D138" s="263"/>
      <c r="E138" s="263"/>
      <c r="F138" s="263"/>
      <c r="G138" s="263"/>
      <c r="H138" s="263"/>
      <c r="I138" s="263"/>
      <c r="J138" s="263"/>
    </row>
    <row r="139" spans="1:10" s="6" customFormat="1" ht="13.5" customHeight="1">
      <c r="A139" s="263"/>
      <c r="B139" s="263"/>
      <c r="C139" s="263"/>
      <c r="D139" s="263"/>
      <c r="E139" s="263"/>
      <c r="F139" s="263"/>
      <c r="G139" s="263"/>
      <c r="H139" s="263"/>
      <c r="I139" s="263"/>
      <c r="J139" s="263"/>
    </row>
    <row r="140" spans="1:10" ht="13.5" customHeight="1">
      <c r="A140" s="263"/>
      <c r="B140" s="263"/>
      <c r="C140" s="263"/>
      <c r="D140" s="263"/>
      <c r="E140" s="263"/>
      <c r="F140" s="263"/>
      <c r="G140" s="263"/>
      <c r="H140" s="263"/>
      <c r="I140" s="263"/>
      <c r="J140" s="263"/>
    </row>
    <row r="141" s="17" customFormat="1" ht="9">
      <c r="B141" s="18"/>
    </row>
    <row r="142" spans="1:10" ht="13.5" customHeight="1">
      <c r="A142" s="262" t="s">
        <v>178</v>
      </c>
      <c r="B142" s="262"/>
      <c r="C142" s="111" t="s">
        <v>179</v>
      </c>
      <c r="D142" s="110"/>
      <c r="E142" s="5"/>
      <c r="F142" s="112" t="s">
        <v>180</v>
      </c>
      <c r="G142" s="5"/>
      <c r="H142" s="5"/>
      <c r="I142" s="5"/>
      <c r="J142" s="5"/>
    </row>
  </sheetData>
  <sheetProtection/>
  <mergeCells count="16">
    <mergeCell ref="A135:J135"/>
    <mergeCell ref="A136:J136"/>
    <mergeCell ref="A6:I6"/>
    <mergeCell ref="A130:J130"/>
    <mergeCell ref="A131:J131"/>
    <mergeCell ref="A137:K137"/>
    <mergeCell ref="A142:B142"/>
    <mergeCell ref="E3:I3"/>
    <mergeCell ref="A132:J132"/>
    <mergeCell ref="B7:J7"/>
    <mergeCell ref="A129:B129"/>
    <mergeCell ref="A138:J138"/>
    <mergeCell ref="A139:J139"/>
    <mergeCell ref="A140:J140"/>
    <mergeCell ref="A133:J133"/>
    <mergeCell ref="A134:J134"/>
  </mergeCells>
  <dataValidations count="1">
    <dataValidation type="whole" operator="equal" allowBlank="1" showInputMessage="1" showErrorMessage="1" sqref="K10 J76:J125 J10:J71">
      <formula1>1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3" r:id="rId1"/>
  <ignoredErrors>
    <ignoredError sqref="J127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35"/>
  <sheetViews>
    <sheetView zoomScale="130" zoomScaleNormal="130" zoomScalePageLayoutView="0" workbookViewId="0" topLeftCell="A29">
      <selection activeCell="A10" sqref="A10:A45"/>
    </sheetView>
  </sheetViews>
  <sheetFormatPr defaultColWidth="9.140625" defaultRowHeight="12.75"/>
  <cols>
    <col min="1" max="1" width="6.140625" style="0" customWidth="1"/>
    <col min="2" max="2" width="34.57421875" style="0" customWidth="1"/>
    <col min="3" max="4" width="8.8515625" style="135" customWidth="1"/>
    <col min="10" max="10" width="12.140625" style="0" customWidth="1"/>
    <col min="11" max="11" width="10.57421875" style="0" customWidth="1"/>
  </cols>
  <sheetData>
    <row r="1" spans="3:4" ht="12.75">
      <c r="C1" t="s">
        <v>181</v>
      </c>
      <c r="D1"/>
    </row>
    <row r="2" spans="3:4" ht="12.75">
      <c r="C2"/>
      <c r="D2"/>
    </row>
    <row r="3" spans="1:10" s="1" customFormat="1" ht="15">
      <c r="A3" s="1" t="s">
        <v>182</v>
      </c>
      <c r="B3" s="2"/>
      <c r="C3" s="11"/>
      <c r="D3" s="9"/>
      <c r="E3" s="266" t="s">
        <v>776</v>
      </c>
      <c r="F3" s="266"/>
      <c r="G3" s="266"/>
      <c r="H3" s="266"/>
      <c r="I3" s="266"/>
      <c r="J3" s="133"/>
    </row>
    <row r="4" spans="3:4" ht="12.75">
      <c r="C4" s="16"/>
      <c r="D4"/>
    </row>
    <row r="5" ht="3" customHeight="1"/>
    <row r="6" spans="2:10" ht="24" customHeight="1">
      <c r="B6" s="278" t="s">
        <v>480</v>
      </c>
      <c r="C6" s="278"/>
      <c r="D6" s="278"/>
      <c r="E6" s="278"/>
      <c r="F6" s="278"/>
      <c r="G6" s="278"/>
      <c r="H6" s="278"/>
      <c r="I6" s="278"/>
      <c r="J6" s="278"/>
    </row>
    <row r="7" spans="1:11" s="68" customFormat="1" ht="82.5">
      <c r="A7" s="62" t="s">
        <v>18</v>
      </c>
      <c r="B7" s="62" t="s">
        <v>16</v>
      </c>
      <c r="C7" s="70" t="s">
        <v>17</v>
      </c>
      <c r="D7" s="62" t="s">
        <v>168</v>
      </c>
      <c r="E7" s="64" t="s">
        <v>19</v>
      </c>
      <c r="F7" s="64" t="s">
        <v>97</v>
      </c>
      <c r="G7" s="64" t="s">
        <v>99</v>
      </c>
      <c r="H7" s="64" t="s">
        <v>92</v>
      </c>
      <c r="I7" s="64" t="s">
        <v>93</v>
      </c>
      <c r="J7" s="182" t="s">
        <v>237</v>
      </c>
      <c r="K7" s="65" t="s">
        <v>169</v>
      </c>
    </row>
    <row r="8" spans="1:11" s="68" customFormat="1" ht="20.25">
      <c r="A8" s="62">
        <v>1</v>
      </c>
      <c r="B8" s="62">
        <v>2</v>
      </c>
      <c r="C8" s="70">
        <v>3</v>
      </c>
      <c r="D8" s="62">
        <v>4</v>
      </c>
      <c r="E8" s="63">
        <v>5</v>
      </c>
      <c r="F8" s="63">
        <v>6</v>
      </c>
      <c r="G8" s="64" t="s">
        <v>100</v>
      </c>
      <c r="H8" s="63" t="s">
        <v>101</v>
      </c>
      <c r="I8" s="63" t="s">
        <v>96</v>
      </c>
      <c r="J8" s="71">
        <v>10</v>
      </c>
      <c r="K8" s="174">
        <v>11</v>
      </c>
    </row>
    <row r="9" spans="1:11" s="38" customFormat="1" ht="12.75">
      <c r="A9" s="295"/>
      <c r="B9" s="296"/>
      <c r="C9" s="296"/>
      <c r="D9" s="296"/>
      <c r="E9" s="296"/>
      <c r="F9" s="296"/>
      <c r="G9" s="296"/>
      <c r="H9" s="296"/>
      <c r="I9" s="297"/>
      <c r="J9" s="42"/>
      <c r="K9" s="42"/>
    </row>
    <row r="10" spans="1:13" s="40" customFormat="1" ht="12.75">
      <c r="A10" s="187">
        <v>1</v>
      </c>
      <c r="B10" s="216" t="s">
        <v>452</v>
      </c>
      <c r="C10" s="136">
        <v>15</v>
      </c>
      <c r="D10" s="136" t="s">
        <v>22</v>
      </c>
      <c r="E10" s="45"/>
      <c r="F10" s="43"/>
      <c r="G10" s="226">
        <f aca="true" t="shared" si="0" ref="G10:G45">C10*F10</f>
        <v>0</v>
      </c>
      <c r="H10" s="227">
        <f aca="true" t="shared" si="1" ref="H10:H45">G10*0.095</f>
        <v>0</v>
      </c>
      <c r="I10" s="228">
        <f aca="true" t="shared" si="2" ref="I10:I45">G10+H10</f>
        <v>0</v>
      </c>
      <c r="J10" s="200"/>
      <c r="K10" s="176"/>
      <c r="L10" s="39"/>
      <c r="M10" s="39"/>
    </row>
    <row r="11" spans="1:13" s="40" customFormat="1" ht="12.75">
      <c r="A11" s="187">
        <v>2</v>
      </c>
      <c r="B11" s="216" t="s">
        <v>453</v>
      </c>
      <c r="C11" s="136">
        <v>15</v>
      </c>
      <c r="D11" s="136" t="s">
        <v>22</v>
      </c>
      <c r="E11" s="45"/>
      <c r="F11" s="43"/>
      <c r="G11" s="226">
        <f t="shared" si="0"/>
        <v>0</v>
      </c>
      <c r="H11" s="227">
        <f t="shared" si="1"/>
        <v>0</v>
      </c>
      <c r="I11" s="228">
        <f t="shared" si="2"/>
        <v>0</v>
      </c>
      <c r="J11" s="200"/>
      <c r="K11" s="176"/>
      <c r="L11" s="39"/>
      <c r="M11" s="39"/>
    </row>
    <row r="12" spans="1:13" s="40" customFormat="1" ht="12.75">
      <c r="A12" s="187">
        <v>3</v>
      </c>
      <c r="B12" s="216" t="s">
        <v>457</v>
      </c>
      <c r="C12" s="136">
        <v>30</v>
      </c>
      <c r="D12" s="136" t="s">
        <v>22</v>
      </c>
      <c r="E12" s="45"/>
      <c r="F12" s="43"/>
      <c r="G12" s="226">
        <f t="shared" si="0"/>
        <v>0</v>
      </c>
      <c r="H12" s="227">
        <f t="shared" si="1"/>
        <v>0</v>
      </c>
      <c r="I12" s="228">
        <f t="shared" si="2"/>
        <v>0</v>
      </c>
      <c r="J12" s="200"/>
      <c r="K12" s="176"/>
      <c r="L12" s="39"/>
      <c r="M12" s="39"/>
    </row>
    <row r="13" spans="1:13" s="40" customFormat="1" ht="12.75">
      <c r="A13" s="187">
        <v>4</v>
      </c>
      <c r="B13" s="44" t="s">
        <v>491</v>
      </c>
      <c r="C13" s="136">
        <v>15</v>
      </c>
      <c r="D13" s="136" t="s">
        <v>22</v>
      </c>
      <c r="E13" s="45"/>
      <c r="F13" s="43"/>
      <c r="G13" s="226">
        <f t="shared" si="0"/>
        <v>0</v>
      </c>
      <c r="H13" s="227">
        <f t="shared" si="1"/>
        <v>0</v>
      </c>
      <c r="I13" s="228">
        <f t="shared" si="2"/>
        <v>0</v>
      </c>
      <c r="J13" s="200"/>
      <c r="K13" s="176"/>
      <c r="L13" s="39"/>
      <c r="M13" s="39"/>
    </row>
    <row r="14" spans="1:13" s="40" customFormat="1" ht="12.75">
      <c r="A14" s="187">
        <v>5</v>
      </c>
      <c r="B14" s="216" t="s">
        <v>454</v>
      </c>
      <c r="C14" s="72">
        <v>8</v>
      </c>
      <c r="D14" s="72" t="s">
        <v>22</v>
      </c>
      <c r="E14" s="43"/>
      <c r="F14" s="43"/>
      <c r="G14" s="226">
        <f t="shared" si="0"/>
        <v>0</v>
      </c>
      <c r="H14" s="227">
        <f t="shared" si="1"/>
        <v>0</v>
      </c>
      <c r="I14" s="228">
        <f t="shared" si="2"/>
        <v>0</v>
      </c>
      <c r="J14" s="198"/>
      <c r="K14" s="176"/>
      <c r="L14" s="39"/>
      <c r="M14" s="39"/>
    </row>
    <row r="15" spans="1:13" s="215" customFormat="1" ht="12.75">
      <c r="A15" s="187">
        <v>6</v>
      </c>
      <c r="B15" s="46" t="s">
        <v>493</v>
      </c>
      <c r="C15" s="136">
        <v>8</v>
      </c>
      <c r="D15" s="136" t="s">
        <v>22</v>
      </c>
      <c r="E15" s="211"/>
      <c r="F15" s="43"/>
      <c r="G15" s="226">
        <f t="shared" si="0"/>
        <v>0</v>
      </c>
      <c r="H15" s="227">
        <f t="shared" si="1"/>
        <v>0</v>
      </c>
      <c r="I15" s="228">
        <f t="shared" si="2"/>
        <v>0</v>
      </c>
      <c r="J15" s="212"/>
      <c r="K15" s="213"/>
      <c r="L15" s="214"/>
      <c r="M15" s="214"/>
    </row>
    <row r="16" spans="1:13" s="40" customFormat="1" ht="12.75">
      <c r="A16" s="187">
        <v>7</v>
      </c>
      <c r="B16" s="44" t="s">
        <v>492</v>
      </c>
      <c r="C16" s="136">
        <v>8</v>
      </c>
      <c r="D16" s="136" t="s">
        <v>22</v>
      </c>
      <c r="E16" s="45"/>
      <c r="F16" s="43"/>
      <c r="G16" s="226">
        <f t="shared" si="0"/>
        <v>0</v>
      </c>
      <c r="H16" s="227">
        <f t="shared" si="1"/>
        <v>0</v>
      </c>
      <c r="I16" s="228">
        <f t="shared" si="2"/>
        <v>0</v>
      </c>
      <c r="J16" s="200"/>
      <c r="K16" s="176"/>
      <c r="L16" s="39"/>
      <c r="M16" s="39"/>
    </row>
    <row r="17" spans="1:13" s="40" customFormat="1" ht="26.25">
      <c r="A17" s="187">
        <v>8</v>
      </c>
      <c r="B17" s="216" t="s">
        <v>468</v>
      </c>
      <c r="C17" s="136">
        <v>30</v>
      </c>
      <c r="D17" s="136" t="s">
        <v>22</v>
      </c>
      <c r="E17" s="45"/>
      <c r="F17" s="43"/>
      <c r="G17" s="226">
        <f t="shared" si="0"/>
        <v>0</v>
      </c>
      <c r="H17" s="227">
        <f t="shared" si="1"/>
        <v>0</v>
      </c>
      <c r="I17" s="228">
        <f t="shared" si="2"/>
        <v>0</v>
      </c>
      <c r="J17" s="200"/>
      <c r="K17" s="176"/>
      <c r="L17" s="39"/>
      <c r="M17" s="39"/>
    </row>
    <row r="18" spans="1:13" s="40" customFormat="1" ht="12.75">
      <c r="A18" s="187">
        <v>9</v>
      </c>
      <c r="B18" s="216" t="s">
        <v>687</v>
      </c>
      <c r="C18" s="136">
        <v>15</v>
      </c>
      <c r="D18" s="136" t="s">
        <v>22</v>
      </c>
      <c r="E18" s="45"/>
      <c r="F18" s="43"/>
      <c r="G18" s="226">
        <f t="shared" si="0"/>
        <v>0</v>
      </c>
      <c r="H18" s="227">
        <f t="shared" si="1"/>
        <v>0</v>
      </c>
      <c r="I18" s="228">
        <f t="shared" si="2"/>
        <v>0</v>
      </c>
      <c r="J18" s="200"/>
      <c r="K18" s="176"/>
      <c r="L18" s="39"/>
      <c r="M18" s="39"/>
    </row>
    <row r="19" spans="1:13" s="40" customFormat="1" ht="12.75">
      <c r="A19" s="187">
        <v>10</v>
      </c>
      <c r="B19" s="216" t="s">
        <v>688</v>
      </c>
      <c r="C19" s="136">
        <v>30</v>
      </c>
      <c r="D19" s="136" t="s">
        <v>22</v>
      </c>
      <c r="E19" s="45"/>
      <c r="F19" s="43"/>
      <c r="G19" s="226">
        <f t="shared" si="0"/>
        <v>0</v>
      </c>
      <c r="H19" s="227">
        <f t="shared" si="1"/>
        <v>0</v>
      </c>
      <c r="I19" s="228">
        <f t="shared" si="2"/>
        <v>0</v>
      </c>
      <c r="J19" s="200"/>
      <c r="K19" s="176"/>
      <c r="L19" s="39"/>
      <c r="M19" s="39"/>
    </row>
    <row r="20" spans="1:13" s="40" customFormat="1" ht="12.75">
      <c r="A20" s="187">
        <v>11</v>
      </c>
      <c r="B20" s="216" t="s">
        <v>689</v>
      </c>
      <c r="C20" s="136">
        <v>15</v>
      </c>
      <c r="D20" s="136" t="s">
        <v>22</v>
      </c>
      <c r="E20" s="45"/>
      <c r="F20" s="43"/>
      <c r="G20" s="226">
        <f t="shared" si="0"/>
        <v>0</v>
      </c>
      <c r="H20" s="227">
        <f t="shared" si="1"/>
        <v>0</v>
      </c>
      <c r="I20" s="228">
        <f t="shared" si="2"/>
        <v>0</v>
      </c>
      <c r="J20" s="200"/>
      <c r="K20" s="176"/>
      <c r="L20" s="39"/>
      <c r="M20" s="39"/>
    </row>
    <row r="21" spans="1:13" s="40" customFormat="1" ht="12.75">
      <c r="A21" s="187">
        <v>12</v>
      </c>
      <c r="B21" s="216" t="s">
        <v>467</v>
      </c>
      <c r="C21" s="136">
        <v>30</v>
      </c>
      <c r="D21" s="136" t="s">
        <v>22</v>
      </c>
      <c r="E21" s="45"/>
      <c r="F21" s="43"/>
      <c r="G21" s="226">
        <f t="shared" si="0"/>
        <v>0</v>
      </c>
      <c r="H21" s="227">
        <f t="shared" si="1"/>
        <v>0</v>
      </c>
      <c r="I21" s="228">
        <f t="shared" si="2"/>
        <v>0</v>
      </c>
      <c r="J21" s="200"/>
      <c r="K21" s="176"/>
      <c r="L21" s="39"/>
      <c r="M21" s="39"/>
    </row>
    <row r="22" spans="1:13" s="40" customFormat="1" ht="12.75">
      <c r="A22" s="187">
        <v>13</v>
      </c>
      <c r="B22" s="216" t="s">
        <v>496</v>
      </c>
      <c r="C22" s="136">
        <v>30</v>
      </c>
      <c r="D22" s="136" t="s">
        <v>22</v>
      </c>
      <c r="E22" s="45"/>
      <c r="F22" s="43"/>
      <c r="G22" s="226">
        <f t="shared" si="0"/>
        <v>0</v>
      </c>
      <c r="H22" s="227">
        <f t="shared" si="1"/>
        <v>0</v>
      </c>
      <c r="I22" s="228">
        <f t="shared" si="2"/>
        <v>0</v>
      </c>
      <c r="J22" s="200"/>
      <c r="K22" s="176"/>
      <c r="L22" s="39"/>
      <c r="M22" s="39"/>
    </row>
    <row r="23" spans="1:13" s="40" customFormat="1" ht="26.25">
      <c r="A23" s="187">
        <v>14</v>
      </c>
      <c r="B23" s="44" t="s">
        <v>494</v>
      </c>
      <c r="C23" s="136">
        <v>40</v>
      </c>
      <c r="D23" s="136" t="s">
        <v>22</v>
      </c>
      <c r="E23" s="45"/>
      <c r="F23" s="43"/>
      <c r="G23" s="226">
        <f t="shared" si="0"/>
        <v>0</v>
      </c>
      <c r="H23" s="227">
        <f t="shared" si="1"/>
        <v>0</v>
      </c>
      <c r="I23" s="228">
        <f t="shared" si="2"/>
        <v>0</v>
      </c>
      <c r="J23" s="200"/>
      <c r="K23" s="176"/>
      <c r="L23" s="39"/>
      <c r="M23" s="39"/>
    </row>
    <row r="24" spans="1:13" s="40" customFormat="1" ht="26.25">
      <c r="A24" s="187">
        <v>15</v>
      </c>
      <c r="B24" s="44" t="s">
        <v>495</v>
      </c>
      <c r="C24" s="136">
        <v>40</v>
      </c>
      <c r="D24" s="136" t="s">
        <v>22</v>
      </c>
      <c r="E24" s="45"/>
      <c r="F24" s="43"/>
      <c r="G24" s="226">
        <f t="shared" si="0"/>
        <v>0</v>
      </c>
      <c r="H24" s="227">
        <f t="shared" si="1"/>
        <v>0</v>
      </c>
      <c r="I24" s="228">
        <f t="shared" si="2"/>
        <v>0</v>
      </c>
      <c r="J24" s="200"/>
      <c r="K24" s="176"/>
      <c r="L24" s="39"/>
      <c r="M24" s="39"/>
    </row>
    <row r="25" spans="1:13" s="40" customFormat="1" ht="12.75">
      <c r="A25" s="187">
        <v>16</v>
      </c>
      <c r="B25" s="216" t="s">
        <v>466</v>
      </c>
      <c r="C25" s="136">
        <v>15</v>
      </c>
      <c r="D25" s="136" t="s">
        <v>22</v>
      </c>
      <c r="E25" s="45"/>
      <c r="F25" s="43"/>
      <c r="G25" s="226">
        <f t="shared" si="0"/>
        <v>0</v>
      </c>
      <c r="H25" s="227">
        <f t="shared" si="1"/>
        <v>0</v>
      </c>
      <c r="I25" s="228">
        <f t="shared" si="2"/>
        <v>0</v>
      </c>
      <c r="J25" s="200"/>
      <c r="K25" s="176"/>
      <c r="L25" s="39"/>
      <c r="M25" s="39"/>
    </row>
    <row r="26" spans="1:13" s="40" customFormat="1" ht="19.5" customHeight="1">
      <c r="A26" s="187">
        <v>17</v>
      </c>
      <c r="B26" s="216" t="s">
        <v>462</v>
      </c>
      <c r="C26" s="136">
        <v>10</v>
      </c>
      <c r="D26" s="136" t="s">
        <v>22</v>
      </c>
      <c r="E26" s="45"/>
      <c r="F26" s="43"/>
      <c r="G26" s="226">
        <f t="shared" si="0"/>
        <v>0</v>
      </c>
      <c r="H26" s="227">
        <f t="shared" si="1"/>
        <v>0</v>
      </c>
      <c r="I26" s="228">
        <f t="shared" si="2"/>
        <v>0</v>
      </c>
      <c r="J26" s="200"/>
      <c r="K26" s="176"/>
      <c r="L26" s="39"/>
      <c r="M26" s="39"/>
    </row>
    <row r="27" spans="1:13" s="40" customFormat="1" ht="12.75">
      <c r="A27" s="187">
        <v>18</v>
      </c>
      <c r="B27" s="216" t="s">
        <v>463</v>
      </c>
      <c r="C27" s="136">
        <v>45</v>
      </c>
      <c r="D27" s="136" t="s">
        <v>22</v>
      </c>
      <c r="E27" s="45"/>
      <c r="F27" s="43"/>
      <c r="G27" s="226">
        <f t="shared" si="0"/>
        <v>0</v>
      </c>
      <c r="H27" s="227">
        <f t="shared" si="1"/>
        <v>0</v>
      </c>
      <c r="I27" s="228">
        <f t="shared" si="2"/>
        <v>0</v>
      </c>
      <c r="J27" s="200"/>
      <c r="K27" s="176"/>
      <c r="L27" s="39"/>
      <c r="M27" s="39"/>
    </row>
    <row r="28" spans="1:13" s="40" customFormat="1" ht="26.25">
      <c r="A28" s="187">
        <v>19</v>
      </c>
      <c r="B28" s="44" t="s">
        <v>498</v>
      </c>
      <c r="C28" s="136">
        <v>8</v>
      </c>
      <c r="D28" s="136" t="s">
        <v>20</v>
      </c>
      <c r="E28" s="45"/>
      <c r="F28" s="43"/>
      <c r="G28" s="226">
        <f t="shared" si="0"/>
        <v>0</v>
      </c>
      <c r="H28" s="227">
        <f t="shared" si="1"/>
        <v>0</v>
      </c>
      <c r="I28" s="228">
        <f t="shared" si="2"/>
        <v>0</v>
      </c>
      <c r="J28" s="200"/>
      <c r="K28" s="176"/>
      <c r="L28" s="39"/>
      <c r="M28" s="39"/>
    </row>
    <row r="29" spans="1:13" s="40" customFormat="1" ht="26.25">
      <c r="A29" s="187">
        <v>20</v>
      </c>
      <c r="B29" s="216" t="s">
        <v>469</v>
      </c>
      <c r="C29" s="136">
        <v>15</v>
      </c>
      <c r="D29" s="136" t="s">
        <v>22</v>
      </c>
      <c r="E29" s="45"/>
      <c r="F29" s="43"/>
      <c r="G29" s="226">
        <f t="shared" si="0"/>
        <v>0</v>
      </c>
      <c r="H29" s="227">
        <f t="shared" si="1"/>
        <v>0</v>
      </c>
      <c r="I29" s="228">
        <f t="shared" si="2"/>
        <v>0</v>
      </c>
      <c r="J29" s="200"/>
      <c r="K29" s="176"/>
      <c r="L29" s="39"/>
      <c r="M29" s="39"/>
    </row>
    <row r="30" spans="1:13" s="40" customFormat="1" ht="12.75">
      <c r="A30" s="187">
        <v>21</v>
      </c>
      <c r="B30" s="44" t="s">
        <v>497</v>
      </c>
      <c r="C30" s="72">
        <v>8</v>
      </c>
      <c r="D30" s="72" t="s">
        <v>22</v>
      </c>
      <c r="E30" s="43"/>
      <c r="F30" s="43"/>
      <c r="G30" s="226">
        <f t="shared" si="0"/>
        <v>0</v>
      </c>
      <c r="H30" s="227">
        <f t="shared" si="1"/>
        <v>0</v>
      </c>
      <c r="I30" s="228">
        <f t="shared" si="2"/>
        <v>0</v>
      </c>
      <c r="J30" s="198"/>
      <c r="K30" s="176"/>
      <c r="L30" s="39"/>
      <c r="M30" s="39"/>
    </row>
    <row r="31" spans="1:13" s="40" customFormat="1" ht="12.75">
      <c r="A31" s="187">
        <v>22</v>
      </c>
      <c r="B31" s="216" t="s">
        <v>458</v>
      </c>
      <c r="C31" s="136">
        <v>8</v>
      </c>
      <c r="D31" s="136" t="s">
        <v>22</v>
      </c>
      <c r="E31" s="45"/>
      <c r="F31" s="43"/>
      <c r="G31" s="226">
        <f t="shared" si="0"/>
        <v>0</v>
      </c>
      <c r="H31" s="227">
        <f t="shared" si="1"/>
        <v>0</v>
      </c>
      <c r="I31" s="228">
        <f t="shared" si="2"/>
        <v>0</v>
      </c>
      <c r="J31" s="200"/>
      <c r="K31" s="176"/>
      <c r="L31" s="39"/>
      <c r="M31" s="39"/>
    </row>
    <row r="32" spans="1:13" s="40" customFormat="1" ht="12.75">
      <c r="A32" s="187">
        <v>23</v>
      </c>
      <c r="B32" s="216" t="s">
        <v>459</v>
      </c>
      <c r="C32" s="136">
        <v>15</v>
      </c>
      <c r="D32" s="136" t="s">
        <v>22</v>
      </c>
      <c r="E32" s="45"/>
      <c r="F32" s="43"/>
      <c r="G32" s="226">
        <f t="shared" si="0"/>
        <v>0</v>
      </c>
      <c r="H32" s="227">
        <f t="shared" si="1"/>
        <v>0</v>
      </c>
      <c r="I32" s="228">
        <f t="shared" si="2"/>
        <v>0</v>
      </c>
      <c r="J32" s="200"/>
      <c r="K32" s="176"/>
      <c r="L32" s="39"/>
      <c r="M32" s="39"/>
    </row>
    <row r="33" spans="1:13" s="40" customFormat="1" ht="12.75">
      <c r="A33" s="187">
        <v>24</v>
      </c>
      <c r="B33" s="216" t="s">
        <v>460</v>
      </c>
      <c r="C33" s="136">
        <v>30</v>
      </c>
      <c r="D33" s="136" t="s">
        <v>22</v>
      </c>
      <c r="E33" s="45"/>
      <c r="F33" s="43"/>
      <c r="G33" s="226">
        <f t="shared" si="0"/>
        <v>0</v>
      </c>
      <c r="H33" s="227">
        <f t="shared" si="1"/>
        <v>0</v>
      </c>
      <c r="I33" s="228">
        <f t="shared" si="2"/>
        <v>0</v>
      </c>
      <c r="J33" s="200"/>
      <c r="K33" s="176"/>
      <c r="L33" s="39"/>
      <c r="M33" s="39"/>
    </row>
    <row r="34" spans="1:13" s="40" customFormat="1" ht="12.75">
      <c r="A34" s="187">
        <v>25</v>
      </c>
      <c r="B34" s="216" t="s">
        <v>461</v>
      </c>
      <c r="C34" s="136">
        <v>15</v>
      </c>
      <c r="D34" s="136" t="s">
        <v>22</v>
      </c>
      <c r="E34" s="45"/>
      <c r="F34" s="43"/>
      <c r="G34" s="226">
        <f t="shared" si="0"/>
        <v>0</v>
      </c>
      <c r="H34" s="227">
        <f t="shared" si="1"/>
        <v>0</v>
      </c>
      <c r="I34" s="228">
        <f t="shared" si="2"/>
        <v>0</v>
      </c>
      <c r="J34" s="200"/>
      <c r="K34" s="176"/>
      <c r="L34" s="39"/>
      <c r="M34" s="39"/>
    </row>
    <row r="35" spans="1:13" s="40" customFormat="1" ht="12.75">
      <c r="A35" s="187">
        <v>26</v>
      </c>
      <c r="B35" s="216" t="s">
        <v>464</v>
      </c>
      <c r="C35" s="136">
        <v>8</v>
      </c>
      <c r="D35" s="136" t="s">
        <v>22</v>
      </c>
      <c r="E35" s="45"/>
      <c r="F35" s="43"/>
      <c r="G35" s="226">
        <f t="shared" si="0"/>
        <v>0</v>
      </c>
      <c r="H35" s="227">
        <f t="shared" si="1"/>
        <v>0</v>
      </c>
      <c r="I35" s="228">
        <f t="shared" si="2"/>
        <v>0</v>
      </c>
      <c r="J35" s="200"/>
      <c r="K35" s="176"/>
      <c r="L35" s="39"/>
      <c r="M35" s="39"/>
    </row>
    <row r="36" spans="1:13" s="40" customFormat="1" ht="12.75">
      <c r="A36" s="187">
        <v>27</v>
      </c>
      <c r="B36" s="216" t="s">
        <v>555</v>
      </c>
      <c r="C36" s="136">
        <v>50</v>
      </c>
      <c r="D36" s="136" t="s">
        <v>22</v>
      </c>
      <c r="E36" s="45"/>
      <c r="F36" s="43"/>
      <c r="G36" s="226">
        <f t="shared" si="0"/>
        <v>0</v>
      </c>
      <c r="H36" s="227">
        <f t="shared" si="1"/>
        <v>0</v>
      </c>
      <c r="I36" s="228">
        <f t="shared" si="2"/>
        <v>0</v>
      </c>
      <c r="J36" s="200"/>
      <c r="K36" s="176"/>
      <c r="L36" s="39"/>
      <c r="M36" s="39"/>
    </row>
    <row r="37" spans="1:13" s="40" customFormat="1" ht="12.75">
      <c r="A37" s="187">
        <v>28</v>
      </c>
      <c r="B37" s="216" t="s">
        <v>455</v>
      </c>
      <c r="C37" s="136">
        <v>15</v>
      </c>
      <c r="D37" s="136" t="s">
        <v>22</v>
      </c>
      <c r="E37" s="45"/>
      <c r="F37" s="43"/>
      <c r="G37" s="226">
        <f t="shared" si="0"/>
        <v>0</v>
      </c>
      <c r="H37" s="227">
        <f t="shared" si="1"/>
        <v>0</v>
      </c>
      <c r="I37" s="228">
        <f t="shared" si="2"/>
        <v>0</v>
      </c>
      <c r="J37" s="200"/>
      <c r="K37" s="176"/>
      <c r="L37" s="39"/>
      <c r="M37" s="39"/>
    </row>
    <row r="38" spans="1:13" s="40" customFormat="1" ht="12.75">
      <c r="A38" s="187">
        <v>29</v>
      </c>
      <c r="B38" s="216" t="s">
        <v>456</v>
      </c>
      <c r="C38" s="136">
        <v>50</v>
      </c>
      <c r="D38" s="136" t="s">
        <v>22</v>
      </c>
      <c r="E38" s="45"/>
      <c r="F38" s="43"/>
      <c r="G38" s="226">
        <f t="shared" si="0"/>
        <v>0</v>
      </c>
      <c r="H38" s="227">
        <f t="shared" si="1"/>
        <v>0</v>
      </c>
      <c r="I38" s="228">
        <f t="shared" si="2"/>
        <v>0</v>
      </c>
      <c r="J38" s="200"/>
      <c r="K38" s="176"/>
      <c r="L38" s="39"/>
      <c r="M38" s="39"/>
    </row>
    <row r="39" spans="1:13" s="40" customFormat="1" ht="26.25">
      <c r="A39" s="187">
        <v>30</v>
      </c>
      <c r="B39" s="216" t="s">
        <v>465</v>
      </c>
      <c r="C39" s="136">
        <v>8</v>
      </c>
      <c r="D39" s="136" t="s">
        <v>22</v>
      </c>
      <c r="E39" s="45"/>
      <c r="F39" s="43"/>
      <c r="G39" s="226">
        <f t="shared" si="0"/>
        <v>0</v>
      </c>
      <c r="H39" s="227">
        <f t="shared" si="1"/>
        <v>0</v>
      </c>
      <c r="I39" s="228">
        <f t="shared" si="2"/>
        <v>0</v>
      </c>
      <c r="J39" s="200"/>
      <c r="K39" s="176"/>
      <c r="L39" s="39"/>
      <c r="M39" s="39"/>
    </row>
    <row r="40" spans="1:13" s="40" customFormat="1" ht="12.75">
      <c r="A40" s="187">
        <v>31</v>
      </c>
      <c r="B40" s="216" t="s">
        <v>470</v>
      </c>
      <c r="C40" s="136">
        <v>45</v>
      </c>
      <c r="D40" s="136" t="s">
        <v>22</v>
      </c>
      <c r="E40" s="45"/>
      <c r="F40" s="43"/>
      <c r="G40" s="226">
        <f t="shared" si="0"/>
        <v>0</v>
      </c>
      <c r="H40" s="227">
        <f t="shared" si="1"/>
        <v>0</v>
      </c>
      <c r="I40" s="228">
        <f t="shared" si="2"/>
        <v>0</v>
      </c>
      <c r="J40" s="200"/>
      <c r="K40" s="176"/>
      <c r="L40" s="39"/>
      <c r="M40" s="39"/>
    </row>
    <row r="41" spans="1:13" s="38" customFormat="1" ht="12.75">
      <c r="A41" s="187">
        <v>32</v>
      </c>
      <c r="B41" s="220" t="s">
        <v>471</v>
      </c>
      <c r="C41" s="136">
        <v>30</v>
      </c>
      <c r="D41" s="136" t="s">
        <v>22</v>
      </c>
      <c r="E41" s="45"/>
      <c r="F41" s="43"/>
      <c r="G41" s="226">
        <f t="shared" si="0"/>
        <v>0</v>
      </c>
      <c r="H41" s="227">
        <f t="shared" si="1"/>
        <v>0</v>
      </c>
      <c r="I41" s="228">
        <f t="shared" si="2"/>
        <v>0</v>
      </c>
      <c r="J41" s="200"/>
      <c r="K41" s="169"/>
      <c r="L41" s="41"/>
      <c r="M41" s="41"/>
    </row>
    <row r="42" spans="1:13" s="38" customFormat="1" ht="26.25">
      <c r="A42" s="187">
        <v>33</v>
      </c>
      <c r="B42" s="44" t="s">
        <v>499</v>
      </c>
      <c r="C42" s="72">
        <v>15</v>
      </c>
      <c r="D42" s="72" t="s">
        <v>22</v>
      </c>
      <c r="E42" s="43"/>
      <c r="F42" s="43"/>
      <c r="G42" s="226">
        <f t="shared" si="0"/>
        <v>0</v>
      </c>
      <c r="H42" s="227">
        <f t="shared" si="1"/>
        <v>0</v>
      </c>
      <c r="I42" s="228">
        <f t="shared" si="2"/>
        <v>0</v>
      </c>
      <c r="J42" s="198"/>
      <c r="K42" s="169"/>
      <c r="L42" s="41"/>
      <c r="M42" s="41"/>
    </row>
    <row r="43" spans="1:13" s="38" customFormat="1" ht="12.75">
      <c r="A43" s="187">
        <v>34</v>
      </c>
      <c r="B43" s="44" t="s">
        <v>501</v>
      </c>
      <c r="C43" s="72">
        <v>45</v>
      </c>
      <c r="D43" s="72" t="s">
        <v>22</v>
      </c>
      <c r="E43" s="43"/>
      <c r="F43" s="43"/>
      <c r="G43" s="226">
        <f>C43*F43</f>
        <v>0</v>
      </c>
      <c r="H43" s="227">
        <f>G43*0.095</f>
        <v>0</v>
      </c>
      <c r="I43" s="228">
        <f>G43+H43</f>
        <v>0</v>
      </c>
      <c r="J43" s="198"/>
      <c r="K43" s="169"/>
      <c r="L43" s="41"/>
      <c r="M43" s="41"/>
    </row>
    <row r="44" spans="1:13" s="38" customFormat="1" ht="12.75">
      <c r="A44" s="187">
        <v>35</v>
      </c>
      <c r="B44" s="44" t="s">
        <v>280</v>
      </c>
      <c r="C44" s="72">
        <v>15</v>
      </c>
      <c r="D44" s="72" t="s">
        <v>22</v>
      </c>
      <c r="E44" s="43"/>
      <c r="F44" s="43"/>
      <c r="G44" s="226">
        <f t="shared" si="0"/>
        <v>0</v>
      </c>
      <c r="H44" s="227">
        <f t="shared" si="1"/>
        <v>0</v>
      </c>
      <c r="I44" s="228">
        <f t="shared" si="2"/>
        <v>0</v>
      </c>
      <c r="J44" s="198"/>
      <c r="K44" s="169"/>
      <c r="L44" s="41"/>
      <c r="M44" s="41"/>
    </row>
    <row r="45" spans="1:13" s="38" customFormat="1" ht="26.25">
      <c r="A45" s="187">
        <v>36</v>
      </c>
      <c r="B45" s="44" t="s">
        <v>500</v>
      </c>
      <c r="C45" s="72">
        <v>15</v>
      </c>
      <c r="D45" s="72" t="s">
        <v>22</v>
      </c>
      <c r="E45" s="43"/>
      <c r="F45" s="43"/>
      <c r="G45" s="226">
        <f t="shared" si="0"/>
        <v>0</v>
      </c>
      <c r="H45" s="227">
        <f t="shared" si="1"/>
        <v>0</v>
      </c>
      <c r="I45" s="228">
        <f t="shared" si="2"/>
        <v>0</v>
      </c>
      <c r="J45" s="198"/>
      <c r="K45" s="169"/>
      <c r="L45" s="41"/>
      <c r="M45" s="41"/>
    </row>
    <row r="46" spans="1:11" ht="12.75">
      <c r="A46" s="125"/>
      <c r="B46" s="126" t="s">
        <v>171</v>
      </c>
      <c r="C46" s="127" t="s">
        <v>170</v>
      </c>
      <c r="D46" s="128" t="s">
        <v>170</v>
      </c>
      <c r="E46" s="128" t="s">
        <v>170</v>
      </c>
      <c r="F46" s="128" t="s">
        <v>170</v>
      </c>
      <c r="G46" s="129">
        <f>SUM(G10:G45)</f>
        <v>0</v>
      </c>
      <c r="H46" s="129">
        <f>SUM(H10:H45)</f>
        <v>0</v>
      </c>
      <c r="I46" s="129">
        <f>SUM(I10:I45)</f>
        <v>0</v>
      </c>
      <c r="J46" s="199">
        <f>SUM(J10:J45)</f>
        <v>0</v>
      </c>
      <c r="K46" s="199">
        <f>SUM(K10:K45)</f>
        <v>0</v>
      </c>
    </row>
    <row r="47" spans="1:11" ht="12.75">
      <c r="A47" s="245"/>
      <c r="B47" s="246"/>
      <c r="C47" s="247"/>
      <c r="D47" s="248"/>
      <c r="E47" s="248"/>
      <c r="F47" s="248"/>
      <c r="G47" s="249"/>
      <c r="H47" s="249"/>
      <c r="I47" s="249"/>
      <c r="J47" s="260"/>
      <c r="K47" s="260"/>
    </row>
    <row r="48" spans="1:11" ht="12.75" customHeight="1">
      <c r="A48" s="281" t="s">
        <v>734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</row>
    <row r="49" spans="1:11" ht="12.75" customHeight="1">
      <c r="A49" s="281"/>
      <c r="B49" s="281"/>
      <c r="C49" s="281"/>
      <c r="D49" s="281"/>
      <c r="E49" s="281"/>
      <c r="F49" s="281"/>
      <c r="G49" s="281"/>
      <c r="H49" s="281"/>
      <c r="I49" s="281"/>
      <c r="J49" s="281"/>
      <c r="K49" s="281"/>
    </row>
    <row r="50" spans="2:4" ht="13.5">
      <c r="B50" s="210"/>
      <c r="C50"/>
      <c r="D50"/>
    </row>
    <row r="51" spans="1:10" ht="13.5">
      <c r="A51" s="269" t="s">
        <v>172</v>
      </c>
      <c r="B51" s="269"/>
      <c r="C51" s="9"/>
      <c r="D51" s="110"/>
      <c r="E51" s="5"/>
      <c r="F51" s="5"/>
      <c r="G51" s="5"/>
      <c r="H51" s="5"/>
      <c r="I51" s="5"/>
      <c r="J51" s="5"/>
    </row>
    <row r="52" spans="1:10" ht="13.5">
      <c r="A52" s="263" t="s">
        <v>317</v>
      </c>
      <c r="B52" s="263"/>
      <c r="C52" s="263"/>
      <c r="D52" s="263"/>
      <c r="E52" s="263"/>
      <c r="F52" s="263"/>
      <c r="G52" s="263"/>
      <c r="H52" s="263"/>
      <c r="I52" s="263"/>
      <c r="J52" s="263"/>
    </row>
    <row r="53" spans="1:10" ht="13.5">
      <c r="A53" s="263" t="s">
        <v>174</v>
      </c>
      <c r="B53" s="263"/>
      <c r="C53" s="263"/>
      <c r="D53" s="263"/>
      <c r="E53" s="263"/>
      <c r="F53" s="263"/>
      <c r="G53" s="263"/>
      <c r="H53" s="263"/>
      <c r="I53" s="263"/>
      <c r="J53" s="263"/>
    </row>
    <row r="54" spans="1:10" ht="13.5">
      <c r="A54" s="263" t="s">
        <v>175</v>
      </c>
      <c r="B54" s="263"/>
      <c r="C54" s="263"/>
      <c r="D54" s="263"/>
      <c r="E54" s="263"/>
      <c r="F54" s="263"/>
      <c r="G54" s="263"/>
      <c r="H54" s="263"/>
      <c r="I54" s="263"/>
      <c r="J54" s="263"/>
    </row>
    <row r="55" spans="1:10" ht="13.5">
      <c r="A55" s="263" t="s">
        <v>176</v>
      </c>
      <c r="B55" s="263"/>
      <c r="C55" s="263"/>
      <c r="D55" s="263"/>
      <c r="E55" s="263"/>
      <c r="F55" s="263"/>
      <c r="G55" s="263"/>
      <c r="H55" s="263"/>
      <c r="I55" s="263"/>
      <c r="J55" s="263"/>
    </row>
    <row r="56" spans="1:10" ht="13.5">
      <c r="A56" s="263" t="s">
        <v>183</v>
      </c>
      <c r="B56" s="263"/>
      <c r="C56" s="263"/>
      <c r="D56" s="263"/>
      <c r="E56" s="263"/>
      <c r="F56" s="263"/>
      <c r="G56" s="263"/>
      <c r="H56" s="263"/>
      <c r="I56" s="263"/>
      <c r="J56" s="263"/>
    </row>
    <row r="57" spans="1:10" ht="13.5">
      <c r="A57" s="263" t="s">
        <v>184</v>
      </c>
      <c r="B57" s="263"/>
      <c r="C57" s="263"/>
      <c r="D57" s="263"/>
      <c r="E57" s="263"/>
      <c r="F57" s="263"/>
      <c r="G57" s="263"/>
      <c r="H57" s="263"/>
      <c r="I57" s="263"/>
      <c r="J57" s="263"/>
    </row>
    <row r="58" spans="1:11" s="6" customFormat="1" ht="13.5">
      <c r="A58" s="264" t="s">
        <v>185</v>
      </c>
      <c r="B58" s="264"/>
      <c r="C58" s="264"/>
      <c r="D58" s="264"/>
      <c r="E58" s="264"/>
      <c r="F58" s="264"/>
      <c r="G58" s="264"/>
      <c r="H58" s="264"/>
      <c r="I58" s="264"/>
      <c r="J58" s="264"/>
      <c r="K58"/>
    </row>
    <row r="59" spans="1:11" ht="13.5">
      <c r="A59" s="265" t="s">
        <v>298</v>
      </c>
      <c r="B59" s="265"/>
      <c r="C59" s="265"/>
      <c r="D59" s="265"/>
      <c r="E59" s="265"/>
      <c r="F59" s="265"/>
      <c r="G59" s="265"/>
      <c r="H59" s="265"/>
      <c r="I59" s="265"/>
      <c r="J59" s="265"/>
      <c r="K59" s="276"/>
    </row>
    <row r="60" spans="1:11" s="17" customFormat="1" ht="13.5">
      <c r="A60" s="263" t="s">
        <v>177</v>
      </c>
      <c r="B60" s="263"/>
      <c r="C60" s="263"/>
      <c r="D60" s="263"/>
      <c r="E60" s="263"/>
      <c r="F60" s="263"/>
      <c r="G60" s="263"/>
      <c r="H60" s="263"/>
      <c r="I60" s="263"/>
      <c r="J60" s="263"/>
      <c r="K60"/>
    </row>
    <row r="61" spans="1:11" ht="13.5">
      <c r="A61" s="263"/>
      <c r="B61" s="263"/>
      <c r="C61" s="263"/>
      <c r="D61" s="263"/>
      <c r="E61" s="263"/>
      <c r="F61" s="263"/>
      <c r="G61" s="263"/>
      <c r="H61" s="263"/>
      <c r="I61" s="263"/>
      <c r="J61" s="263"/>
      <c r="K61" s="263"/>
    </row>
    <row r="62" spans="1:11" ht="13.5">
      <c r="A62" s="263"/>
      <c r="B62" s="263"/>
      <c r="C62" s="263"/>
      <c r="D62" s="263"/>
      <c r="E62" s="263"/>
      <c r="F62" s="263"/>
      <c r="G62" s="263"/>
      <c r="H62" s="263"/>
      <c r="I62" s="263"/>
      <c r="J62" s="263"/>
      <c r="K62" s="263"/>
    </row>
    <row r="63" spans="1:11" ht="12.75">
      <c r="A63" s="17"/>
      <c r="B63" s="18"/>
      <c r="C63" s="17"/>
      <c r="D63" s="17"/>
      <c r="E63" s="17"/>
      <c r="F63" s="17"/>
      <c r="G63" s="17"/>
      <c r="H63" s="17"/>
      <c r="I63" s="17"/>
      <c r="J63" s="17"/>
      <c r="K63" s="17"/>
    </row>
    <row r="64" spans="1:11" ht="13.5">
      <c r="A64" s="262" t="s">
        <v>178</v>
      </c>
      <c r="B64" s="262"/>
      <c r="C64" s="111" t="s">
        <v>179</v>
      </c>
      <c r="D64" s="110"/>
      <c r="E64" s="5"/>
      <c r="F64" s="112" t="s">
        <v>180</v>
      </c>
      <c r="G64" s="5"/>
      <c r="H64" s="5"/>
      <c r="I64" s="5"/>
      <c r="J64" s="5"/>
      <c r="K64" s="5"/>
    </row>
    <row r="65" spans="3:4" ht="12.75">
      <c r="C65" s="16"/>
      <c r="D65"/>
    </row>
    <row r="66" spans="3:4" ht="12.75">
      <c r="C66" s="16"/>
      <c r="D66"/>
    </row>
    <row r="67" spans="3:4" ht="12.75">
      <c r="C67" s="16"/>
      <c r="D67"/>
    </row>
    <row r="68" spans="3:4" ht="12.75">
      <c r="C68" s="16"/>
      <c r="D68"/>
    </row>
    <row r="69" spans="3:4" ht="12.75">
      <c r="C69" s="16"/>
      <c r="D69"/>
    </row>
    <row r="70" spans="3:13" ht="16.5" customHeight="1">
      <c r="C70" s="16"/>
      <c r="D70"/>
      <c r="L70" s="36"/>
      <c r="M70" s="36"/>
    </row>
    <row r="71" spans="1:13" s="100" customFormat="1" ht="16.5" customHeight="1">
      <c r="A71"/>
      <c r="B71"/>
      <c r="C71" s="16"/>
      <c r="D71"/>
      <c r="E71"/>
      <c r="F71"/>
      <c r="G71"/>
      <c r="H71"/>
      <c r="I71"/>
      <c r="J71"/>
      <c r="K71"/>
      <c r="L71" s="99"/>
      <c r="M71" s="99"/>
    </row>
    <row r="72" spans="1:13" s="100" customFormat="1" ht="16.5" customHeight="1">
      <c r="A72"/>
      <c r="B72"/>
      <c r="C72" s="16"/>
      <c r="D72"/>
      <c r="E72"/>
      <c r="F72"/>
      <c r="G72"/>
      <c r="H72"/>
      <c r="I72"/>
      <c r="J72"/>
      <c r="K72"/>
      <c r="L72" s="99"/>
      <c r="M72" s="99"/>
    </row>
    <row r="73" spans="1:13" s="100" customFormat="1" ht="16.5" customHeight="1">
      <c r="A73" s="73"/>
      <c r="B73" s="36"/>
      <c r="C73" s="73"/>
      <c r="D73" s="73"/>
      <c r="E73" s="36"/>
      <c r="F73" s="36"/>
      <c r="G73" s="36"/>
      <c r="H73" s="36"/>
      <c r="I73" s="36"/>
      <c r="J73" s="36"/>
      <c r="K73" s="36"/>
      <c r="L73" s="99"/>
      <c r="M73" s="99"/>
    </row>
    <row r="74" spans="1:13" s="100" customFormat="1" ht="16.5" customHeight="1">
      <c r="A74" s="98"/>
      <c r="B74" s="99"/>
      <c r="C74" s="98"/>
      <c r="D74" s="98"/>
      <c r="E74" s="99"/>
      <c r="F74" s="99"/>
      <c r="G74" s="99"/>
      <c r="H74" s="99"/>
      <c r="I74" s="99"/>
      <c r="J74" s="99"/>
      <c r="K74" s="99"/>
      <c r="L74" s="99"/>
      <c r="M74" s="99"/>
    </row>
    <row r="75" spans="1:13" s="100" customFormat="1" ht="16.5" customHeight="1">
      <c r="A75" s="99"/>
      <c r="B75" s="99"/>
      <c r="C75" s="98"/>
      <c r="D75" s="98"/>
      <c r="E75" s="99"/>
      <c r="F75" s="99"/>
      <c r="G75" s="99"/>
      <c r="H75" s="99"/>
      <c r="I75" s="99"/>
      <c r="J75" s="99"/>
      <c r="K75" s="99"/>
      <c r="L75" s="99"/>
      <c r="M75" s="99"/>
    </row>
    <row r="76" spans="1:13" s="100" customFormat="1" ht="16.5" customHeight="1">
      <c r="A76" s="99"/>
      <c r="B76" s="99"/>
      <c r="C76" s="98"/>
      <c r="D76" s="98"/>
      <c r="E76" s="99"/>
      <c r="F76" s="99"/>
      <c r="G76" s="99"/>
      <c r="H76" s="99"/>
      <c r="I76" s="99"/>
      <c r="J76" s="99"/>
      <c r="K76" s="99"/>
      <c r="L76" s="99"/>
      <c r="M76" s="99"/>
    </row>
    <row r="77" spans="1:13" s="100" customFormat="1" ht="16.5" customHeight="1">
      <c r="A77" s="99"/>
      <c r="B77" s="99"/>
      <c r="C77" s="98"/>
      <c r="D77" s="98"/>
      <c r="E77" s="99"/>
      <c r="F77" s="99"/>
      <c r="G77" s="99"/>
      <c r="H77" s="99"/>
      <c r="I77" s="99"/>
      <c r="J77" s="99"/>
      <c r="K77" s="99"/>
      <c r="L77" s="99"/>
      <c r="M77" s="99"/>
    </row>
    <row r="78" spans="1:13" s="100" customFormat="1" ht="15" customHeight="1">
      <c r="A78" s="99"/>
      <c r="B78" s="99"/>
      <c r="C78" s="98"/>
      <c r="D78" s="98"/>
      <c r="E78" s="99"/>
      <c r="F78" s="99"/>
      <c r="G78" s="99"/>
      <c r="H78" s="99"/>
      <c r="I78" s="99"/>
      <c r="J78" s="99"/>
      <c r="K78" s="99"/>
      <c r="L78" s="99"/>
      <c r="M78" s="99"/>
    </row>
    <row r="79" spans="1:13" s="100" customFormat="1" ht="17.25" customHeight="1">
      <c r="A79" s="99"/>
      <c r="B79" s="99"/>
      <c r="C79" s="98"/>
      <c r="D79" s="98"/>
      <c r="E79" s="99"/>
      <c r="F79" s="99"/>
      <c r="G79" s="99"/>
      <c r="H79" s="99"/>
      <c r="I79" s="99"/>
      <c r="J79" s="99"/>
      <c r="K79" s="99"/>
      <c r="L79" s="99"/>
      <c r="M79" s="99"/>
    </row>
    <row r="80" spans="1:13" s="100" customFormat="1" ht="17.25" customHeight="1">
      <c r="A80" s="99"/>
      <c r="B80" s="99"/>
      <c r="C80" s="98"/>
      <c r="D80" s="98"/>
      <c r="E80" s="99"/>
      <c r="F80" s="99"/>
      <c r="G80" s="99"/>
      <c r="H80" s="99"/>
      <c r="I80" s="99"/>
      <c r="J80" s="99"/>
      <c r="K80" s="99"/>
      <c r="L80" s="99"/>
      <c r="M80" s="99"/>
    </row>
    <row r="81" spans="1:13" s="100" customFormat="1" ht="17.25" customHeight="1">
      <c r="A81" s="99"/>
      <c r="B81" s="99"/>
      <c r="C81" s="98"/>
      <c r="D81" s="98"/>
      <c r="E81" s="99"/>
      <c r="F81" s="99"/>
      <c r="G81" s="99"/>
      <c r="H81" s="99"/>
      <c r="I81" s="99"/>
      <c r="J81" s="99"/>
      <c r="K81" s="99"/>
      <c r="L81" s="99"/>
      <c r="M81" s="99"/>
    </row>
    <row r="82" spans="1:13" s="100" customFormat="1" ht="12.75">
      <c r="A82" s="99"/>
      <c r="B82" s="99"/>
      <c r="C82" s="98"/>
      <c r="D82" s="98"/>
      <c r="E82" s="99"/>
      <c r="F82" s="99"/>
      <c r="G82" s="99"/>
      <c r="H82" s="99"/>
      <c r="I82" s="99"/>
      <c r="J82" s="99"/>
      <c r="K82" s="99"/>
      <c r="L82" s="99"/>
      <c r="M82" s="99"/>
    </row>
    <row r="83" spans="1:13" s="100" customFormat="1" ht="13.5">
      <c r="A83" s="101"/>
      <c r="B83" s="99"/>
      <c r="C83" s="98"/>
      <c r="D83" s="98"/>
      <c r="E83" s="99"/>
      <c r="F83" s="99"/>
      <c r="G83" s="99"/>
      <c r="H83" s="99"/>
      <c r="I83" s="99"/>
      <c r="J83" s="99"/>
      <c r="K83" s="99"/>
      <c r="L83" s="99"/>
      <c r="M83" s="99"/>
    </row>
    <row r="84" spans="1:13" s="100" customFormat="1" ht="12.75">
      <c r="A84" s="99"/>
      <c r="B84" s="99"/>
      <c r="C84" s="98"/>
      <c r="D84" s="98"/>
      <c r="E84" s="99"/>
      <c r="F84" s="99"/>
      <c r="G84" s="99"/>
      <c r="H84" s="99"/>
      <c r="I84" s="99"/>
      <c r="J84" s="99"/>
      <c r="K84" s="99"/>
      <c r="L84" s="99"/>
      <c r="M84" s="99"/>
    </row>
    <row r="85" spans="1:13" s="100" customFormat="1" ht="12.75">
      <c r="A85" s="99"/>
      <c r="B85" s="99"/>
      <c r="C85" s="98"/>
      <c r="D85" s="98"/>
      <c r="E85" s="99"/>
      <c r="F85" s="99"/>
      <c r="G85" s="99"/>
      <c r="H85" s="99"/>
      <c r="I85" s="99"/>
      <c r="J85" s="99"/>
      <c r="K85" s="99"/>
      <c r="L85" s="99"/>
      <c r="M85" s="99"/>
    </row>
    <row r="86" spans="1:13" s="100" customFormat="1" ht="12.75">
      <c r="A86" s="99"/>
      <c r="B86" s="99"/>
      <c r="C86" s="98"/>
      <c r="D86" s="98"/>
      <c r="E86" s="99"/>
      <c r="F86" s="99"/>
      <c r="G86" s="99"/>
      <c r="H86" s="99"/>
      <c r="I86" s="99"/>
      <c r="J86" s="99"/>
      <c r="K86" s="99"/>
      <c r="L86" s="99"/>
      <c r="M86" s="99"/>
    </row>
    <row r="87" spans="1:13" s="100" customFormat="1" ht="12.75">
      <c r="A87" s="99"/>
      <c r="B87" s="99"/>
      <c r="C87" s="98"/>
      <c r="D87" s="98"/>
      <c r="E87" s="99"/>
      <c r="F87" s="99"/>
      <c r="G87" s="99"/>
      <c r="H87" s="99"/>
      <c r="I87" s="99"/>
      <c r="J87" s="99"/>
      <c r="K87" s="99"/>
      <c r="L87" s="99"/>
      <c r="M87" s="99"/>
    </row>
    <row r="88" spans="1:13" s="100" customFormat="1" ht="12.75">
      <c r="A88" s="99"/>
      <c r="B88" s="99"/>
      <c r="C88" s="98"/>
      <c r="D88" s="98"/>
      <c r="E88" s="99"/>
      <c r="F88" s="99"/>
      <c r="G88" s="99"/>
      <c r="H88" s="99"/>
      <c r="I88" s="99"/>
      <c r="J88" s="99"/>
      <c r="K88" s="99"/>
      <c r="L88" s="99"/>
      <c r="M88" s="99"/>
    </row>
    <row r="89" spans="1:13" s="100" customFormat="1" ht="12.75">
      <c r="A89" s="99"/>
      <c r="B89" s="99"/>
      <c r="C89" s="98"/>
      <c r="D89" s="98"/>
      <c r="E89" s="99"/>
      <c r="F89" s="99"/>
      <c r="G89" s="99"/>
      <c r="H89" s="99"/>
      <c r="I89" s="99"/>
      <c r="J89" s="99"/>
      <c r="K89" s="99"/>
      <c r="L89" s="99"/>
      <c r="M89" s="99"/>
    </row>
    <row r="90" spans="1:13" s="100" customFormat="1" ht="12.75">
      <c r="A90" s="99"/>
      <c r="B90" s="99"/>
      <c r="C90" s="98"/>
      <c r="D90" s="98"/>
      <c r="E90" s="99"/>
      <c r="F90" s="99"/>
      <c r="G90" s="99"/>
      <c r="H90" s="99"/>
      <c r="I90" s="99"/>
      <c r="J90" s="99"/>
      <c r="K90" s="99"/>
      <c r="L90" s="99"/>
      <c r="M90" s="99"/>
    </row>
    <row r="91" spans="1:13" s="100" customFormat="1" ht="12.75">
      <c r="A91" s="99"/>
      <c r="B91" s="99"/>
      <c r="C91" s="98"/>
      <c r="D91" s="98"/>
      <c r="E91" s="99"/>
      <c r="F91" s="99"/>
      <c r="G91" s="99"/>
      <c r="H91" s="99"/>
      <c r="I91" s="99"/>
      <c r="J91" s="99"/>
      <c r="K91" s="99"/>
      <c r="L91" s="99"/>
      <c r="M91" s="99"/>
    </row>
    <row r="92" spans="1:13" s="100" customFormat="1" ht="12.75">
      <c r="A92" s="99"/>
      <c r="B92" s="99"/>
      <c r="C92" s="98"/>
      <c r="D92" s="98"/>
      <c r="E92" s="99"/>
      <c r="F92" s="99"/>
      <c r="G92" s="99"/>
      <c r="H92" s="99"/>
      <c r="I92" s="99"/>
      <c r="J92" s="99"/>
      <c r="K92" s="99"/>
      <c r="L92" s="99"/>
      <c r="M92" s="99"/>
    </row>
    <row r="93" spans="1:13" s="100" customFormat="1" ht="12.75">
      <c r="A93" s="99"/>
      <c r="B93" s="99"/>
      <c r="C93" s="98"/>
      <c r="D93" s="98"/>
      <c r="E93" s="99"/>
      <c r="F93" s="99"/>
      <c r="G93" s="99"/>
      <c r="H93" s="99"/>
      <c r="I93" s="99"/>
      <c r="J93" s="99"/>
      <c r="K93" s="99"/>
      <c r="L93" s="99"/>
      <c r="M93" s="99"/>
    </row>
    <row r="94" spans="1:13" s="100" customFormat="1" ht="12.75">
      <c r="A94" s="99"/>
      <c r="B94" s="99"/>
      <c r="C94" s="98"/>
      <c r="D94" s="98"/>
      <c r="E94" s="99"/>
      <c r="F94" s="99"/>
      <c r="G94" s="99"/>
      <c r="H94" s="99"/>
      <c r="I94" s="99"/>
      <c r="J94" s="99"/>
      <c r="K94" s="99"/>
      <c r="L94" s="99"/>
      <c r="M94" s="99"/>
    </row>
    <row r="95" spans="1:13" s="100" customFormat="1" ht="12.75">
      <c r="A95" s="99"/>
      <c r="B95" s="99"/>
      <c r="C95" s="98"/>
      <c r="D95" s="98"/>
      <c r="E95" s="99"/>
      <c r="F95" s="99"/>
      <c r="G95" s="99"/>
      <c r="H95" s="99"/>
      <c r="I95" s="99"/>
      <c r="J95" s="99"/>
      <c r="K95" s="99"/>
      <c r="L95" s="99"/>
      <c r="M95" s="99"/>
    </row>
    <row r="96" spans="1:13" s="100" customFormat="1" ht="12.75">
      <c r="A96" s="99"/>
      <c r="B96" s="99"/>
      <c r="C96" s="98"/>
      <c r="D96" s="98"/>
      <c r="E96" s="99"/>
      <c r="F96" s="99"/>
      <c r="G96" s="99"/>
      <c r="H96" s="99"/>
      <c r="I96" s="99"/>
      <c r="J96" s="99"/>
      <c r="K96" s="99"/>
      <c r="L96" s="99"/>
      <c r="M96" s="99"/>
    </row>
    <row r="97" spans="1:13" s="106" customFormat="1" ht="30.75" customHeight="1">
      <c r="A97" s="99"/>
      <c r="B97" s="99"/>
      <c r="C97" s="98"/>
      <c r="D97" s="98"/>
      <c r="E97" s="99"/>
      <c r="F97" s="99"/>
      <c r="G97" s="99"/>
      <c r="H97" s="99"/>
      <c r="I97" s="99"/>
      <c r="J97" s="99"/>
      <c r="K97" s="99"/>
      <c r="L97" s="105"/>
      <c r="M97" s="105"/>
    </row>
    <row r="98" spans="1:13" s="106" customFormat="1" ht="12.75" customHeight="1">
      <c r="A98" s="99"/>
      <c r="B98" s="99"/>
      <c r="C98" s="98"/>
      <c r="D98" s="98"/>
      <c r="E98" s="99"/>
      <c r="F98" s="99"/>
      <c r="G98" s="99"/>
      <c r="H98" s="99"/>
      <c r="I98" s="99"/>
      <c r="J98" s="99"/>
      <c r="K98" s="99"/>
      <c r="L98" s="105"/>
      <c r="M98" s="105"/>
    </row>
    <row r="99" spans="1:13" s="106" customFormat="1" ht="15.75" customHeight="1">
      <c r="A99" s="99"/>
      <c r="B99" s="99"/>
      <c r="C99" s="98"/>
      <c r="D99" s="98"/>
      <c r="E99" s="99"/>
      <c r="F99" s="99"/>
      <c r="G99" s="99"/>
      <c r="H99" s="99"/>
      <c r="I99" s="99"/>
      <c r="J99" s="99"/>
      <c r="K99" s="99"/>
      <c r="L99" s="105"/>
      <c r="M99" s="105"/>
    </row>
    <row r="100" spans="1:13" s="106" customFormat="1" ht="15.75" customHeight="1">
      <c r="A100" s="293"/>
      <c r="B100" s="294"/>
      <c r="C100" s="102"/>
      <c r="D100" s="103"/>
      <c r="E100" s="104"/>
      <c r="F100" s="104"/>
      <c r="G100" s="104"/>
      <c r="H100" s="104"/>
      <c r="I100" s="104"/>
      <c r="J100" s="104"/>
      <c r="K100" s="104"/>
      <c r="L100" s="105"/>
      <c r="M100" s="105"/>
    </row>
    <row r="101" spans="1:13" s="106" customFormat="1" ht="16.5" customHeight="1">
      <c r="A101" s="292"/>
      <c r="B101" s="292"/>
      <c r="C101" s="292"/>
      <c r="D101" s="292"/>
      <c r="E101" s="292"/>
      <c r="F101" s="292"/>
      <c r="G101" s="292"/>
      <c r="H101" s="292"/>
      <c r="I101" s="292"/>
      <c r="J101" s="292"/>
      <c r="K101" s="292"/>
      <c r="L101" s="105"/>
      <c r="M101" s="105"/>
    </row>
    <row r="102" spans="1:13" s="106" customFormat="1" ht="15.75" customHeight="1">
      <c r="A102" s="292"/>
      <c r="B102" s="292"/>
      <c r="C102" s="292"/>
      <c r="D102" s="292"/>
      <c r="E102" s="292"/>
      <c r="F102" s="292"/>
      <c r="G102" s="292"/>
      <c r="H102" s="292"/>
      <c r="I102" s="292"/>
      <c r="J102" s="292"/>
      <c r="K102" s="292"/>
      <c r="L102" s="105"/>
      <c r="M102" s="105"/>
    </row>
    <row r="103" spans="1:13" s="106" customFormat="1" ht="15.75" customHeight="1">
      <c r="A103" s="292"/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105"/>
      <c r="M103" s="105"/>
    </row>
    <row r="104" spans="1:13" s="106" customFormat="1" ht="16.5" customHeight="1">
      <c r="A104" s="292"/>
      <c r="B104" s="292"/>
      <c r="C104" s="292"/>
      <c r="D104" s="292"/>
      <c r="E104" s="292"/>
      <c r="F104" s="292"/>
      <c r="G104" s="292"/>
      <c r="H104" s="292"/>
      <c r="I104" s="292"/>
      <c r="J104" s="292"/>
      <c r="K104" s="292"/>
      <c r="L104" s="105"/>
      <c r="M104" s="105"/>
    </row>
    <row r="105" spans="1:13" s="106" customFormat="1" ht="42" customHeight="1">
      <c r="A105" s="292"/>
      <c r="B105" s="292"/>
      <c r="C105" s="292"/>
      <c r="D105" s="292"/>
      <c r="E105" s="292"/>
      <c r="F105" s="292"/>
      <c r="G105" s="292"/>
      <c r="H105" s="292"/>
      <c r="I105" s="292"/>
      <c r="J105" s="292"/>
      <c r="K105" s="292"/>
      <c r="L105" s="105"/>
      <c r="M105" s="105"/>
    </row>
    <row r="106" spans="1:13" s="106" customFormat="1" ht="16.5" customHeight="1">
      <c r="A106" s="292"/>
      <c r="B106" s="292"/>
      <c r="C106" s="292"/>
      <c r="D106" s="292"/>
      <c r="E106" s="292"/>
      <c r="F106" s="292"/>
      <c r="G106" s="292"/>
      <c r="H106" s="292"/>
      <c r="I106" s="292"/>
      <c r="J106" s="292"/>
      <c r="K106" s="292"/>
      <c r="L106" s="105"/>
      <c r="M106" s="105"/>
    </row>
    <row r="107" spans="1:13" s="106" customFormat="1" ht="16.5" customHeight="1">
      <c r="A107" s="292"/>
      <c r="B107" s="292"/>
      <c r="C107" s="292"/>
      <c r="D107" s="292"/>
      <c r="E107" s="292"/>
      <c r="F107" s="292"/>
      <c r="G107" s="292"/>
      <c r="H107" s="292"/>
      <c r="I107" s="292"/>
      <c r="J107" s="292"/>
      <c r="K107" s="292"/>
      <c r="L107" s="105"/>
      <c r="M107" s="105"/>
    </row>
    <row r="108" spans="1:13" s="100" customFormat="1" ht="13.5">
      <c r="A108" s="292"/>
      <c r="B108" s="292"/>
      <c r="C108" s="292"/>
      <c r="D108" s="292"/>
      <c r="E108" s="292"/>
      <c r="F108" s="292"/>
      <c r="G108" s="292"/>
      <c r="H108" s="292"/>
      <c r="I108" s="292"/>
      <c r="J108" s="292"/>
      <c r="K108" s="292"/>
      <c r="L108" s="99"/>
      <c r="M108" s="99"/>
    </row>
    <row r="109" spans="1:13" s="100" customFormat="1" ht="13.5">
      <c r="A109" s="107"/>
      <c r="B109" s="107"/>
      <c r="C109" s="137"/>
      <c r="D109" s="137"/>
      <c r="E109" s="107"/>
      <c r="F109" s="107"/>
      <c r="G109" s="107"/>
      <c r="H109" s="107"/>
      <c r="I109" s="107"/>
      <c r="J109" s="107"/>
      <c r="K109" s="107"/>
      <c r="L109" s="99"/>
      <c r="M109" s="99"/>
    </row>
    <row r="110" spans="1:13" s="100" customFormat="1" ht="13.5">
      <c r="A110" s="291"/>
      <c r="B110" s="291"/>
      <c r="C110" s="108"/>
      <c r="D110" s="103"/>
      <c r="E110" s="104"/>
      <c r="F110" s="109"/>
      <c r="G110" s="104"/>
      <c r="H110" s="104"/>
      <c r="I110" s="104"/>
      <c r="J110" s="104"/>
      <c r="K110" s="104"/>
      <c r="L110" s="99"/>
      <c r="M110" s="99"/>
    </row>
    <row r="111" spans="1:13" s="100" customFormat="1" ht="12.75">
      <c r="A111" s="99"/>
      <c r="B111" s="99"/>
      <c r="C111" s="98"/>
      <c r="D111" s="98"/>
      <c r="E111" s="99"/>
      <c r="F111" s="99"/>
      <c r="G111" s="99"/>
      <c r="H111" s="99"/>
      <c r="I111" s="99"/>
      <c r="J111" s="99"/>
      <c r="K111" s="99"/>
      <c r="L111" s="99"/>
      <c r="M111" s="99"/>
    </row>
    <row r="112" spans="1:13" s="100" customFormat="1" ht="12.75">
      <c r="A112" s="99"/>
      <c r="B112" s="99"/>
      <c r="C112" s="98"/>
      <c r="D112" s="98"/>
      <c r="E112" s="99"/>
      <c r="F112" s="99"/>
      <c r="G112" s="99"/>
      <c r="H112" s="99"/>
      <c r="I112" s="99"/>
      <c r="J112" s="99"/>
      <c r="K112" s="99"/>
      <c r="L112" s="99"/>
      <c r="M112" s="99"/>
    </row>
    <row r="113" spans="1:13" s="100" customFormat="1" ht="12.75">
      <c r="A113" s="99"/>
      <c r="B113" s="99"/>
      <c r="C113" s="98"/>
      <c r="D113" s="98"/>
      <c r="E113" s="99"/>
      <c r="F113" s="99"/>
      <c r="G113" s="99"/>
      <c r="H113" s="99"/>
      <c r="I113" s="99"/>
      <c r="J113" s="99"/>
      <c r="K113" s="99"/>
      <c r="L113" s="99"/>
      <c r="M113" s="99"/>
    </row>
    <row r="114" spans="1:13" s="100" customFormat="1" ht="12.75">
      <c r="A114" s="99"/>
      <c r="B114" s="99"/>
      <c r="C114" s="98"/>
      <c r="D114" s="98"/>
      <c r="E114" s="99"/>
      <c r="F114" s="99"/>
      <c r="G114" s="99"/>
      <c r="H114" s="99"/>
      <c r="I114" s="99"/>
      <c r="J114" s="99"/>
      <c r="K114" s="99"/>
      <c r="L114" s="99"/>
      <c r="M114" s="99"/>
    </row>
    <row r="115" spans="1:13" s="100" customFormat="1" ht="12.75">
      <c r="A115" s="99"/>
      <c r="B115" s="99"/>
      <c r="C115" s="98"/>
      <c r="D115" s="98"/>
      <c r="E115" s="99"/>
      <c r="F115" s="99"/>
      <c r="G115" s="99"/>
      <c r="H115" s="99"/>
      <c r="I115" s="99"/>
      <c r="J115" s="99"/>
      <c r="K115" s="99"/>
      <c r="L115" s="99"/>
      <c r="M115" s="99"/>
    </row>
    <row r="116" spans="1:13" s="100" customFormat="1" ht="12.75">
      <c r="A116" s="99"/>
      <c r="B116" s="99"/>
      <c r="C116" s="98"/>
      <c r="D116" s="98"/>
      <c r="E116" s="99"/>
      <c r="F116" s="99"/>
      <c r="G116" s="99"/>
      <c r="H116" s="99"/>
      <c r="I116" s="99"/>
      <c r="J116" s="99"/>
      <c r="K116" s="99"/>
      <c r="L116" s="99"/>
      <c r="M116" s="99"/>
    </row>
    <row r="117" spans="1:13" s="100" customFormat="1" ht="12.75">
      <c r="A117" s="99"/>
      <c r="B117" s="99"/>
      <c r="C117" s="98"/>
      <c r="D117" s="98"/>
      <c r="E117" s="99"/>
      <c r="F117" s="99"/>
      <c r="G117" s="99"/>
      <c r="H117" s="99"/>
      <c r="I117" s="99"/>
      <c r="J117" s="99"/>
      <c r="K117" s="99"/>
      <c r="L117" s="99"/>
      <c r="M117" s="99"/>
    </row>
    <row r="118" spans="1:13" ht="12.75">
      <c r="A118" s="99"/>
      <c r="B118" s="99"/>
      <c r="C118" s="98"/>
      <c r="D118" s="98"/>
      <c r="E118" s="99"/>
      <c r="F118" s="99"/>
      <c r="G118" s="99"/>
      <c r="H118" s="99"/>
      <c r="I118" s="99"/>
      <c r="J118" s="99"/>
      <c r="K118" s="99"/>
      <c r="L118" s="36"/>
      <c r="M118" s="36"/>
    </row>
    <row r="119" spans="1:13" ht="12.75">
      <c r="A119" s="99"/>
      <c r="B119" s="99"/>
      <c r="C119" s="98"/>
      <c r="D119" s="98"/>
      <c r="E119" s="99"/>
      <c r="F119" s="99"/>
      <c r="G119" s="99"/>
      <c r="H119" s="99"/>
      <c r="I119" s="99"/>
      <c r="J119" s="99"/>
      <c r="K119" s="99"/>
      <c r="L119" s="36"/>
      <c r="M119" s="36"/>
    </row>
    <row r="120" spans="1:13" ht="12.75">
      <c r="A120" s="99"/>
      <c r="B120" s="99"/>
      <c r="C120" s="98"/>
      <c r="D120" s="98"/>
      <c r="E120" s="99"/>
      <c r="F120" s="99"/>
      <c r="G120" s="99"/>
      <c r="H120" s="99"/>
      <c r="I120" s="99"/>
      <c r="J120" s="99"/>
      <c r="K120" s="99"/>
      <c r="L120" s="36"/>
      <c r="M120" s="36"/>
    </row>
    <row r="121" spans="1:13" ht="12.75">
      <c r="A121" s="36"/>
      <c r="B121" s="36"/>
      <c r="C121" s="73"/>
      <c r="D121" s="73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2.75">
      <c r="A122" s="36"/>
      <c r="B122" s="36"/>
      <c r="C122" s="73"/>
      <c r="D122" s="73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2.75">
      <c r="A123" s="36"/>
      <c r="B123" s="36"/>
      <c r="C123" s="73"/>
      <c r="D123" s="73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2.75">
      <c r="A124" s="36"/>
      <c r="B124" s="36"/>
      <c r="C124" s="73"/>
      <c r="D124" s="73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2.75">
      <c r="A125" s="36"/>
      <c r="B125" s="36"/>
      <c r="C125" s="73"/>
      <c r="D125" s="73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2.75">
      <c r="A126" s="36"/>
      <c r="B126" s="36"/>
      <c r="C126" s="73"/>
      <c r="D126" s="73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2.75">
      <c r="A127" s="36"/>
      <c r="B127" s="36"/>
      <c r="C127" s="73"/>
      <c r="D127" s="73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2.75">
      <c r="A128" s="36"/>
      <c r="B128" s="36"/>
      <c r="C128" s="73"/>
      <c r="D128" s="73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2.75">
      <c r="A129" s="36"/>
      <c r="B129" s="36"/>
      <c r="C129" s="73"/>
      <c r="D129" s="73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2.75">
      <c r="A130" s="36"/>
      <c r="B130" s="36"/>
      <c r="C130" s="73"/>
      <c r="D130" s="73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2.75">
      <c r="A131" s="36"/>
      <c r="B131" s="36"/>
      <c r="C131" s="73"/>
      <c r="D131" s="73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2.75">
      <c r="A132" s="36"/>
      <c r="B132" s="36"/>
      <c r="C132" s="73"/>
      <c r="D132" s="73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1" ht="12.75">
      <c r="A133" s="36"/>
      <c r="B133" s="36"/>
      <c r="C133" s="73"/>
      <c r="D133" s="73"/>
      <c r="E133" s="36"/>
      <c r="F133" s="36"/>
      <c r="G133" s="36"/>
      <c r="H133" s="36"/>
      <c r="I133" s="36"/>
      <c r="J133" s="36"/>
      <c r="K133" s="36"/>
    </row>
    <row r="134" spans="1:11" ht="12.75">
      <c r="A134" s="36"/>
      <c r="B134" s="36"/>
      <c r="C134" s="73"/>
      <c r="D134" s="73"/>
      <c r="E134" s="36"/>
      <c r="F134" s="36"/>
      <c r="G134" s="36"/>
      <c r="H134" s="36"/>
      <c r="I134" s="36"/>
      <c r="J134" s="36"/>
      <c r="K134" s="36"/>
    </row>
    <row r="135" spans="1:11" ht="12.75">
      <c r="A135" s="36"/>
      <c r="B135" s="36"/>
      <c r="C135" s="73"/>
      <c r="D135" s="73"/>
      <c r="E135" s="36"/>
      <c r="F135" s="36"/>
      <c r="G135" s="36"/>
      <c r="H135" s="36"/>
      <c r="I135" s="36"/>
      <c r="J135" s="36"/>
      <c r="K135" s="36"/>
    </row>
  </sheetData>
  <sheetProtection/>
  <mergeCells count="27">
    <mergeCell ref="A58:J58"/>
    <mergeCell ref="A60:J60"/>
    <mergeCell ref="A51:B51"/>
    <mergeCell ref="A52:J52"/>
    <mergeCell ref="A53:J53"/>
    <mergeCell ref="A54:J54"/>
    <mergeCell ref="A55:J55"/>
    <mergeCell ref="A106:K106"/>
    <mergeCell ref="A108:K108"/>
    <mergeCell ref="A100:B100"/>
    <mergeCell ref="A9:I9"/>
    <mergeCell ref="B6:J6"/>
    <mergeCell ref="A59:K59"/>
    <mergeCell ref="A107:K107"/>
    <mergeCell ref="A105:K105"/>
    <mergeCell ref="A56:J56"/>
    <mergeCell ref="A57:J57"/>
    <mergeCell ref="A48:K49"/>
    <mergeCell ref="E3:I3"/>
    <mergeCell ref="A110:B110"/>
    <mergeCell ref="A101:K101"/>
    <mergeCell ref="A102:K102"/>
    <mergeCell ref="A103:K103"/>
    <mergeCell ref="A104:K104"/>
    <mergeCell ref="A61:K61"/>
    <mergeCell ref="A62:K62"/>
    <mergeCell ref="A64:B64"/>
  </mergeCells>
  <dataValidations count="1">
    <dataValidation type="whole" operator="equal" allowBlank="1" showInputMessage="1" showErrorMessage="1" sqref="A92:A97 A86:A89 A83 A73:A80">
      <formula1>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42"/>
  <sheetViews>
    <sheetView view="pageBreakPreview" zoomScale="120" zoomScaleSheetLayoutView="120" zoomScalePageLayoutView="0" workbookViewId="0" topLeftCell="A7">
      <selection activeCell="A9" sqref="A9:A23"/>
    </sheetView>
  </sheetViews>
  <sheetFormatPr defaultColWidth="9.140625" defaultRowHeight="12.75"/>
  <cols>
    <col min="1" max="1" width="6.140625" style="0" customWidth="1"/>
    <col min="2" max="2" width="50.57421875" style="0" customWidth="1"/>
    <col min="8" max="8" width="11.28125" style="0" customWidth="1"/>
    <col min="9" max="9" width="11.140625" style="0" customWidth="1"/>
  </cols>
  <sheetData>
    <row r="1" ht="12.75">
      <c r="C1" t="s">
        <v>181</v>
      </c>
    </row>
    <row r="3" spans="1:9" s="1" customFormat="1" ht="15">
      <c r="A3" s="1" t="s">
        <v>182</v>
      </c>
      <c r="B3" s="2"/>
      <c r="C3" s="11"/>
      <c r="D3" s="9"/>
      <c r="E3" s="266" t="s">
        <v>776</v>
      </c>
      <c r="F3" s="266"/>
      <c r="G3" s="266"/>
      <c r="H3" s="266"/>
      <c r="I3" s="266"/>
    </row>
    <row r="6" spans="2:5" s="34" customFormat="1" ht="17.25">
      <c r="B6" s="298" t="s">
        <v>342</v>
      </c>
      <c r="C6" s="298"/>
      <c r="D6" s="298"/>
      <c r="E6" s="298"/>
    </row>
    <row r="7" spans="1:9" s="26" customFormat="1" ht="60.75">
      <c r="A7" s="69" t="s">
        <v>18</v>
      </c>
      <c r="B7" s="62" t="s">
        <v>16</v>
      </c>
      <c r="C7" s="62" t="s">
        <v>17</v>
      </c>
      <c r="D7" s="62" t="s">
        <v>168</v>
      </c>
      <c r="E7" s="64" t="s">
        <v>19</v>
      </c>
      <c r="F7" s="64" t="s">
        <v>97</v>
      </c>
      <c r="G7" s="64" t="s">
        <v>99</v>
      </c>
      <c r="H7" s="64" t="s">
        <v>98</v>
      </c>
      <c r="I7" s="64" t="s">
        <v>93</v>
      </c>
    </row>
    <row r="8" spans="1:9" s="26" customFormat="1" ht="20.25">
      <c r="A8" s="222">
        <v>1</v>
      </c>
      <c r="B8" s="223">
        <v>2</v>
      </c>
      <c r="C8" s="223">
        <v>3</v>
      </c>
      <c r="D8" s="223">
        <v>4</v>
      </c>
      <c r="E8" s="224">
        <v>5</v>
      </c>
      <c r="F8" s="224">
        <v>6</v>
      </c>
      <c r="G8" s="225" t="s">
        <v>100</v>
      </c>
      <c r="H8" s="63" t="s">
        <v>101</v>
      </c>
      <c r="I8" s="63" t="s">
        <v>96</v>
      </c>
    </row>
    <row r="9" spans="1:9" s="38" customFormat="1" ht="16.5" customHeight="1">
      <c r="A9" s="142">
        <v>1</v>
      </c>
      <c r="B9" s="163" t="s">
        <v>472</v>
      </c>
      <c r="C9" s="164">
        <v>5</v>
      </c>
      <c r="D9" s="164" t="s">
        <v>20</v>
      </c>
      <c r="E9" s="56"/>
      <c r="F9" s="48"/>
      <c r="G9" s="24">
        <f aca="true" t="shared" si="0" ref="G9:G23">C9*F9</f>
        <v>0</v>
      </c>
      <c r="H9" s="82">
        <f aca="true" t="shared" si="1" ref="H9:H23">G9*0.095</f>
        <v>0</v>
      </c>
      <c r="I9" s="83">
        <f aca="true" t="shared" si="2" ref="I9:I23">G9+H9</f>
        <v>0</v>
      </c>
    </row>
    <row r="10" spans="1:9" s="38" customFormat="1" ht="16.5" customHeight="1">
      <c r="A10" s="142">
        <v>2</v>
      </c>
      <c r="B10" s="163" t="s">
        <v>281</v>
      </c>
      <c r="C10" s="160">
        <v>5</v>
      </c>
      <c r="D10" s="160" t="s">
        <v>20</v>
      </c>
      <c r="E10" s="56"/>
      <c r="F10" s="48"/>
      <c r="G10" s="24">
        <f t="shared" si="0"/>
        <v>0</v>
      </c>
      <c r="H10" s="82">
        <f t="shared" si="1"/>
        <v>0</v>
      </c>
      <c r="I10" s="83">
        <f t="shared" si="2"/>
        <v>0</v>
      </c>
    </row>
    <row r="11" spans="1:9" s="38" customFormat="1" ht="16.5" customHeight="1">
      <c r="A11" s="142">
        <v>3</v>
      </c>
      <c r="B11" s="163" t="s">
        <v>290</v>
      </c>
      <c r="C11" s="164">
        <v>20</v>
      </c>
      <c r="D11" s="164" t="s">
        <v>20</v>
      </c>
      <c r="E11" s="56"/>
      <c r="F11" s="48"/>
      <c r="G11" s="24">
        <f t="shared" si="0"/>
        <v>0</v>
      </c>
      <c r="H11" s="82">
        <f t="shared" si="1"/>
        <v>0</v>
      </c>
      <c r="I11" s="83">
        <f t="shared" si="2"/>
        <v>0</v>
      </c>
    </row>
    <row r="12" spans="1:9" s="38" customFormat="1" ht="16.5" customHeight="1">
      <c r="A12" s="142">
        <v>4</v>
      </c>
      <c r="B12" s="163" t="s">
        <v>291</v>
      </c>
      <c r="C12" s="164">
        <v>20</v>
      </c>
      <c r="D12" s="164" t="s">
        <v>20</v>
      </c>
      <c r="E12" s="56"/>
      <c r="F12" s="48"/>
      <c r="G12" s="24">
        <f t="shared" si="0"/>
        <v>0</v>
      </c>
      <c r="H12" s="82">
        <f t="shared" si="1"/>
        <v>0</v>
      </c>
      <c r="I12" s="83">
        <f t="shared" si="2"/>
        <v>0</v>
      </c>
    </row>
    <row r="13" spans="1:9" s="38" customFormat="1" ht="16.5" customHeight="1">
      <c r="A13" s="142">
        <v>5</v>
      </c>
      <c r="B13" s="163" t="s">
        <v>762</v>
      </c>
      <c r="C13" s="261">
        <v>15</v>
      </c>
      <c r="D13" s="164" t="s">
        <v>20</v>
      </c>
      <c r="E13" s="56"/>
      <c r="F13" s="48"/>
      <c r="G13" s="24">
        <f t="shared" si="0"/>
        <v>0</v>
      </c>
      <c r="H13" s="82">
        <f t="shared" si="1"/>
        <v>0</v>
      </c>
      <c r="I13" s="83">
        <f t="shared" si="2"/>
        <v>0</v>
      </c>
    </row>
    <row r="14" spans="1:9" s="38" customFormat="1" ht="16.5" customHeight="1">
      <c r="A14" s="142">
        <v>6</v>
      </c>
      <c r="B14" s="163" t="s">
        <v>763</v>
      </c>
      <c r="C14" s="261">
        <v>65</v>
      </c>
      <c r="D14" s="164" t="s">
        <v>22</v>
      </c>
      <c r="E14" s="56"/>
      <c r="F14" s="48"/>
      <c r="G14" s="24">
        <f t="shared" si="0"/>
        <v>0</v>
      </c>
      <c r="H14" s="82">
        <f t="shared" si="1"/>
        <v>0</v>
      </c>
      <c r="I14" s="83">
        <f t="shared" si="2"/>
        <v>0</v>
      </c>
    </row>
    <row r="15" spans="1:9" s="38" customFormat="1" ht="16.5" customHeight="1">
      <c r="A15" s="142">
        <v>7</v>
      </c>
      <c r="B15" s="163" t="s">
        <v>764</v>
      </c>
      <c r="C15" s="261">
        <v>8</v>
      </c>
      <c r="D15" s="164" t="s">
        <v>22</v>
      </c>
      <c r="E15" s="56"/>
      <c r="F15" s="48"/>
      <c r="G15" s="24">
        <f t="shared" si="0"/>
        <v>0</v>
      </c>
      <c r="H15" s="82">
        <f t="shared" si="1"/>
        <v>0</v>
      </c>
      <c r="I15" s="83">
        <f t="shared" si="2"/>
        <v>0</v>
      </c>
    </row>
    <row r="16" spans="1:9" s="38" customFormat="1" ht="16.5" customHeight="1">
      <c r="A16" s="142">
        <v>8</v>
      </c>
      <c r="B16" s="163" t="s">
        <v>289</v>
      </c>
      <c r="C16" s="164">
        <v>2</v>
      </c>
      <c r="D16" s="164" t="s">
        <v>20</v>
      </c>
      <c r="E16" s="56"/>
      <c r="F16" s="48"/>
      <c r="G16" s="24">
        <f t="shared" si="0"/>
        <v>0</v>
      </c>
      <c r="H16" s="82">
        <f t="shared" si="1"/>
        <v>0</v>
      </c>
      <c r="I16" s="83">
        <f t="shared" si="2"/>
        <v>0</v>
      </c>
    </row>
    <row r="17" spans="1:9" s="38" customFormat="1" ht="16.5" customHeight="1">
      <c r="A17" s="142">
        <v>9</v>
      </c>
      <c r="B17" s="163" t="s">
        <v>296</v>
      </c>
      <c r="C17" s="164">
        <v>30</v>
      </c>
      <c r="D17" s="164" t="s">
        <v>20</v>
      </c>
      <c r="E17" s="56"/>
      <c r="F17" s="48"/>
      <c r="G17" s="24">
        <f t="shared" si="0"/>
        <v>0</v>
      </c>
      <c r="H17" s="82">
        <f t="shared" si="1"/>
        <v>0</v>
      </c>
      <c r="I17" s="83">
        <f t="shared" si="2"/>
        <v>0</v>
      </c>
    </row>
    <row r="18" spans="1:9" s="38" customFormat="1" ht="16.5" customHeight="1">
      <c r="A18" s="142">
        <v>10</v>
      </c>
      <c r="B18" s="163" t="s">
        <v>294</v>
      </c>
      <c r="C18" s="164">
        <v>20</v>
      </c>
      <c r="D18" s="164" t="s">
        <v>20</v>
      </c>
      <c r="E18" s="56"/>
      <c r="F18" s="48"/>
      <c r="G18" s="24">
        <f t="shared" si="0"/>
        <v>0</v>
      </c>
      <c r="H18" s="82">
        <f t="shared" si="1"/>
        <v>0</v>
      </c>
      <c r="I18" s="83">
        <f t="shared" si="2"/>
        <v>0</v>
      </c>
    </row>
    <row r="19" spans="1:9" s="38" customFormat="1" ht="16.5" customHeight="1">
      <c r="A19" s="142">
        <v>11</v>
      </c>
      <c r="B19" s="163" t="s">
        <v>293</v>
      </c>
      <c r="C19" s="164">
        <v>30</v>
      </c>
      <c r="D19" s="164" t="s">
        <v>22</v>
      </c>
      <c r="E19" s="56"/>
      <c r="F19" s="48"/>
      <c r="G19" s="24">
        <f t="shared" si="0"/>
        <v>0</v>
      </c>
      <c r="H19" s="82">
        <f t="shared" si="1"/>
        <v>0</v>
      </c>
      <c r="I19" s="83">
        <f t="shared" si="2"/>
        <v>0</v>
      </c>
    </row>
    <row r="20" spans="1:9" s="38" customFormat="1" ht="16.5" customHeight="1">
      <c r="A20" s="142">
        <v>12</v>
      </c>
      <c r="B20" s="163" t="s">
        <v>292</v>
      </c>
      <c r="C20" s="164">
        <v>15</v>
      </c>
      <c r="D20" s="164" t="s">
        <v>22</v>
      </c>
      <c r="E20" s="56"/>
      <c r="F20" s="48"/>
      <c r="G20" s="24">
        <f t="shared" si="0"/>
        <v>0</v>
      </c>
      <c r="H20" s="82">
        <f t="shared" si="1"/>
        <v>0</v>
      </c>
      <c r="I20" s="83">
        <f t="shared" si="2"/>
        <v>0</v>
      </c>
    </row>
    <row r="21" spans="1:9" s="38" customFormat="1" ht="16.5" customHeight="1">
      <c r="A21" s="142">
        <v>13</v>
      </c>
      <c r="B21" s="163" t="s">
        <v>556</v>
      </c>
      <c r="C21" s="160">
        <v>2</v>
      </c>
      <c r="D21" s="160" t="s">
        <v>22</v>
      </c>
      <c r="E21" s="56"/>
      <c r="F21" s="48"/>
      <c r="G21" s="24">
        <f t="shared" si="0"/>
        <v>0</v>
      </c>
      <c r="H21" s="82">
        <f t="shared" si="1"/>
        <v>0</v>
      </c>
      <c r="I21" s="83">
        <f t="shared" si="2"/>
        <v>0</v>
      </c>
    </row>
    <row r="22" spans="1:9" s="38" customFormat="1" ht="16.5" customHeight="1">
      <c r="A22" s="142">
        <v>14</v>
      </c>
      <c r="B22" s="163" t="s">
        <v>295</v>
      </c>
      <c r="C22" s="164">
        <v>50</v>
      </c>
      <c r="D22" s="164" t="s">
        <v>22</v>
      </c>
      <c r="E22" s="56"/>
      <c r="F22" s="48"/>
      <c r="G22" s="24">
        <f t="shared" si="0"/>
        <v>0</v>
      </c>
      <c r="H22" s="82">
        <f t="shared" si="1"/>
        <v>0</v>
      </c>
      <c r="I22" s="83">
        <f t="shared" si="2"/>
        <v>0</v>
      </c>
    </row>
    <row r="23" spans="1:9" s="38" customFormat="1" ht="16.5" customHeight="1">
      <c r="A23" s="142">
        <v>15</v>
      </c>
      <c r="B23" s="163" t="s">
        <v>557</v>
      </c>
      <c r="C23" s="164">
        <v>15</v>
      </c>
      <c r="D23" s="164" t="s">
        <v>20</v>
      </c>
      <c r="E23" s="56"/>
      <c r="F23" s="48"/>
      <c r="G23" s="24">
        <f t="shared" si="0"/>
        <v>0</v>
      </c>
      <c r="H23" s="82">
        <f t="shared" si="1"/>
        <v>0</v>
      </c>
      <c r="I23" s="83">
        <f t="shared" si="2"/>
        <v>0</v>
      </c>
    </row>
    <row r="24" spans="1:9" ht="12.75">
      <c r="A24" s="125"/>
      <c r="B24" s="126" t="s">
        <v>171</v>
      </c>
      <c r="C24" s="127" t="s">
        <v>170</v>
      </c>
      <c r="D24" s="128" t="s">
        <v>170</v>
      </c>
      <c r="E24" s="128" t="s">
        <v>170</v>
      </c>
      <c r="F24" s="128" t="s">
        <v>170</v>
      </c>
      <c r="G24" s="129">
        <f>SUM(G9:G23)</f>
        <v>0</v>
      </c>
      <c r="H24" s="129">
        <f>SUM(H9:H23)</f>
        <v>0</v>
      </c>
      <c r="I24" s="129">
        <f>SUM(I9:I23)</f>
        <v>0</v>
      </c>
    </row>
    <row r="25" spans="1:9" ht="12.75">
      <c r="A25" s="245"/>
      <c r="B25" s="246"/>
      <c r="C25" s="247"/>
      <c r="D25" s="248"/>
      <c r="E25" s="248"/>
      <c r="F25" s="248"/>
      <c r="G25" s="249"/>
      <c r="H25" s="249"/>
      <c r="I25" s="249"/>
    </row>
    <row r="26" spans="1:9" ht="12.75">
      <c r="A26" s="281" t="s">
        <v>734</v>
      </c>
      <c r="B26" s="281"/>
      <c r="C26" s="281"/>
      <c r="D26" s="281"/>
      <c r="E26" s="281"/>
      <c r="F26" s="281"/>
      <c r="G26" s="281"/>
      <c r="H26" s="281"/>
      <c r="I26" s="281"/>
    </row>
    <row r="27" spans="1:9" ht="12.75">
      <c r="A27" s="281"/>
      <c r="B27" s="281"/>
      <c r="C27" s="281"/>
      <c r="D27" s="281"/>
      <c r="E27" s="281"/>
      <c r="F27" s="281"/>
      <c r="G27" s="281"/>
      <c r="H27" s="281"/>
      <c r="I27" s="281"/>
    </row>
    <row r="29" spans="1:9" ht="13.5">
      <c r="A29" s="269" t="s">
        <v>172</v>
      </c>
      <c r="B29" s="269"/>
      <c r="C29" s="9"/>
      <c r="D29" s="110"/>
      <c r="E29" s="5"/>
      <c r="F29" s="5"/>
      <c r="G29" s="5"/>
      <c r="H29" s="5"/>
      <c r="I29" s="5"/>
    </row>
    <row r="30" spans="1:9" ht="13.5">
      <c r="A30" s="263" t="s">
        <v>343</v>
      </c>
      <c r="B30" s="263"/>
      <c r="C30" s="263"/>
      <c r="D30" s="263"/>
      <c r="E30" s="263"/>
      <c r="F30" s="263"/>
      <c r="G30" s="263"/>
      <c r="H30" s="263"/>
      <c r="I30" s="263"/>
    </row>
    <row r="31" spans="1:9" ht="13.5">
      <c r="A31" s="263" t="s">
        <v>174</v>
      </c>
      <c r="B31" s="263"/>
      <c r="C31" s="263"/>
      <c r="D31" s="263"/>
      <c r="E31" s="263"/>
      <c r="F31" s="263"/>
      <c r="G31" s="263"/>
      <c r="H31" s="263"/>
      <c r="I31" s="263"/>
    </row>
    <row r="32" spans="1:9" ht="13.5">
      <c r="A32" s="263" t="s">
        <v>175</v>
      </c>
      <c r="B32" s="263"/>
      <c r="C32" s="263"/>
      <c r="D32" s="263"/>
      <c r="E32" s="263"/>
      <c r="F32" s="263"/>
      <c r="G32" s="263"/>
      <c r="H32" s="263"/>
      <c r="I32" s="263"/>
    </row>
    <row r="33" spans="1:9" ht="13.5">
      <c r="A33" s="263" t="s">
        <v>176</v>
      </c>
      <c r="B33" s="263"/>
      <c r="C33" s="263"/>
      <c r="D33" s="263"/>
      <c r="E33" s="263"/>
      <c r="F33" s="263"/>
      <c r="G33" s="263"/>
      <c r="H33" s="263"/>
      <c r="I33" s="263"/>
    </row>
    <row r="34" spans="1:9" ht="13.5">
      <c r="A34" s="263" t="s">
        <v>183</v>
      </c>
      <c r="B34" s="263"/>
      <c r="C34" s="263"/>
      <c r="D34" s="263"/>
      <c r="E34" s="263"/>
      <c r="F34" s="263"/>
      <c r="G34" s="263"/>
      <c r="H34" s="263"/>
      <c r="I34" s="263"/>
    </row>
    <row r="35" spans="1:9" ht="13.5">
      <c r="A35" s="263" t="s">
        <v>184</v>
      </c>
      <c r="B35" s="263"/>
      <c r="C35" s="263"/>
      <c r="D35" s="263"/>
      <c r="E35" s="263"/>
      <c r="F35" s="263"/>
      <c r="G35" s="263"/>
      <c r="H35" s="263"/>
      <c r="I35" s="263"/>
    </row>
    <row r="36" spans="1:9" s="6" customFormat="1" ht="13.5">
      <c r="A36" s="264" t="s">
        <v>185</v>
      </c>
      <c r="B36" s="264"/>
      <c r="C36" s="264"/>
      <c r="D36" s="264"/>
      <c r="E36" s="264"/>
      <c r="F36" s="264"/>
      <c r="G36" s="264"/>
      <c r="H36" s="264"/>
      <c r="I36" s="264"/>
    </row>
    <row r="37" spans="1:9" ht="13.5">
      <c r="A37" s="290" t="s">
        <v>341</v>
      </c>
      <c r="B37" s="265"/>
      <c r="C37" s="265"/>
      <c r="D37" s="265"/>
      <c r="E37" s="265"/>
      <c r="F37" s="265"/>
      <c r="G37" s="265"/>
      <c r="H37" s="265"/>
      <c r="I37" s="265"/>
    </row>
    <row r="38" spans="1:9" s="17" customFormat="1" ht="13.5">
      <c r="A38" s="263"/>
      <c r="B38" s="263"/>
      <c r="C38" s="263"/>
      <c r="D38" s="263"/>
      <c r="E38" s="263"/>
      <c r="F38" s="263"/>
      <c r="G38" s="263"/>
      <c r="H38" s="263"/>
      <c r="I38" s="263"/>
    </row>
    <row r="39" spans="1:9" ht="13.5">
      <c r="A39" s="263"/>
      <c r="B39" s="263"/>
      <c r="C39" s="263"/>
      <c r="D39" s="263"/>
      <c r="E39" s="263"/>
      <c r="F39" s="263"/>
      <c r="G39" s="263"/>
      <c r="H39" s="263"/>
      <c r="I39" s="263"/>
    </row>
    <row r="40" spans="1:9" ht="13.5">
      <c r="A40" s="263"/>
      <c r="B40" s="263"/>
      <c r="C40" s="263"/>
      <c r="D40" s="263"/>
      <c r="E40" s="263"/>
      <c r="F40" s="263"/>
      <c r="G40" s="263"/>
      <c r="H40" s="263"/>
      <c r="I40" s="263"/>
    </row>
    <row r="41" spans="1:9" ht="12.75">
      <c r="A41" s="17"/>
      <c r="B41" s="18"/>
      <c r="C41" s="17"/>
      <c r="D41" s="17"/>
      <c r="E41" s="17"/>
      <c r="F41" s="17"/>
      <c r="G41" s="17"/>
      <c r="H41" s="17"/>
      <c r="I41" s="17"/>
    </row>
    <row r="42" spans="1:9" ht="13.5">
      <c r="A42" s="262" t="s">
        <v>178</v>
      </c>
      <c r="B42" s="262"/>
      <c r="C42" s="111" t="s">
        <v>179</v>
      </c>
      <c r="D42" s="110"/>
      <c r="E42" s="5"/>
      <c r="F42" s="112" t="s">
        <v>180</v>
      </c>
      <c r="G42" s="5"/>
      <c r="H42" s="5"/>
      <c r="I42" s="5"/>
    </row>
  </sheetData>
  <sheetProtection/>
  <mergeCells count="16">
    <mergeCell ref="B6:E6"/>
    <mergeCell ref="A39:I39"/>
    <mergeCell ref="A40:I40"/>
    <mergeCell ref="A42:B42"/>
    <mergeCell ref="A30:I30"/>
    <mergeCell ref="A37:I37"/>
    <mergeCell ref="E3:I3"/>
    <mergeCell ref="A29:B29"/>
    <mergeCell ref="A36:I36"/>
    <mergeCell ref="A38:I38"/>
    <mergeCell ref="A31:I31"/>
    <mergeCell ref="A32:I32"/>
    <mergeCell ref="A33:I33"/>
    <mergeCell ref="A26:I27"/>
    <mergeCell ref="A34:I34"/>
    <mergeCell ref="A35:I35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view="pageBreakPreview" zoomScaleSheetLayoutView="100" zoomScalePageLayoutView="0" workbookViewId="0" topLeftCell="A1">
      <selection activeCell="A9" sqref="A9:A33"/>
    </sheetView>
  </sheetViews>
  <sheetFormatPr defaultColWidth="9.140625" defaultRowHeight="12.75"/>
  <cols>
    <col min="1" max="1" width="3.8515625" style="0" customWidth="1"/>
    <col min="2" max="2" width="47.7109375" style="0" customWidth="1"/>
    <col min="4" max="4" width="8.140625" style="0" customWidth="1"/>
    <col min="10" max="10" width="11.28125" style="0" customWidth="1"/>
    <col min="11" max="11" width="10.140625" style="0" bestFit="1" customWidth="1"/>
  </cols>
  <sheetData>
    <row r="1" ht="12.75">
      <c r="C1" t="s">
        <v>181</v>
      </c>
    </row>
    <row r="3" spans="1:10" ht="15">
      <c r="A3" s="1" t="s">
        <v>182</v>
      </c>
      <c r="B3" s="2"/>
      <c r="C3" s="11"/>
      <c r="D3" s="9"/>
      <c r="E3" s="266" t="s">
        <v>774</v>
      </c>
      <c r="F3" s="266"/>
      <c r="G3" s="266"/>
      <c r="H3" s="266"/>
      <c r="I3" s="266"/>
      <c r="J3" s="133"/>
    </row>
    <row r="5" spans="1:9" ht="18">
      <c r="A5" s="283"/>
      <c r="B5" s="283"/>
      <c r="C5" s="283"/>
      <c r="D5" s="283"/>
      <c r="E5" s="283"/>
      <c r="F5" s="283"/>
      <c r="G5" s="283"/>
      <c r="H5" s="283"/>
      <c r="I5" s="283"/>
    </row>
    <row r="6" spans="1:10" ht="18">
      <c r="A6" s="1" t="s">
        <v>558</v>
      </c>
      <c r="B6" s="278" t="s">
        <v>568</v>
      </c>
      <c r="C6" s="278"/>
      <c r="D6" s="278"/>
      <c r="E6" s="278"/>
      <c r="F6" s="278"/>
      <c r="G6" s="278"/>
      <c r="H6" s="278"/>
      <c r="I6" s="278"/>
      <c r="J6" s="278"/>
    </row>
    <row r="7" spans="1:11" ht="82.5">
      <c r="A7" s="62" t="s">
        <v>18</v>
      </c>
      <c r="B7" s="62" t="s">
        <v>16</v>
      </c>
      <c r="C7" s="62" t="s">
        <v>17</v>
      </c>
      <c r="D7" s="62" t="s">
        <v>168</v>
      </c>
      <c r="E7" s="64" t="s">
        <v>19</v>
      </c>
      <c r="F7" s="64" t="s">
        <v>97</v>
      </c>
      <c r="G7" s="64" t="s">
        <v>99</v>
      </c>
      <c r="H7" s="64" t="s">
        <v>98</v>
      </c>
      <c r="I7" s="64" t="s">
        <v>93</v>
      </c>
      <c r="J7" s="182" t="s">
        <v>237</v>
      </c>
      <c r="K7" s="65" t="s">
        <v>169</v>
      </c>
    </row>
    <row r="8" spans="1:11" ht="20.25">
      <c r="A8" s="62">
        <v>1</v>
      </c>
      <c r="B8" s="62">
        <v>2</v>
      </c>
      <c r="C8" s="62">
        <v>3</v>
      </c>
      <c r="D8" s="62">
        <v>4</v>
      </c>
      <c r="E8" s="63">
        <v>5</v>
      </c>
      <c r="F8" s="63">
        <v>6</v>
      </c>
      <c r="G8" s="64" t="s">
        <v>100</v>
      </c>
      <c r="H8" s="63" t="s">
        <v>95</v>
      </c>
      <c r="I8" s="63" t="s">
        <v>96</v>
      </c>
      <c r="J8" s="71">
        <v>10</v>
      </c>
      <c r="K8" s="71">
        <v>11</v>
      </c>
    </row>
    <row r="9" spans="1:11" ht="13.5">
      <c r="A9" s="162">
        <v>1</v>
      </c>
      <c r="B9" s="151" t="s">
        <v>559</v>
      </c>
      <c r="C9" s="55">
        <v>30</v>
      </c>
      <c r="D9" s="51" t="s">
        <v>20</v>
      </c>
      <c r="E9" s="61"/>
      <c r="F9" s="48"/>
      <c r="G9" s="48">
        <v>0</v>
      </c>
      <c r="H9" s="49">
        <f aca="true" t="shared" si="0" ref="H9:H33">G9*0.095</f>
        <v>0</v>
      </c>
      <c r="I9" s="50">
        <f aca="true" t="shared" si="1" ref="I9:I33">G9+H9</f>
        <v>0</v>
      </c>
      <c r="J9" s="94"/>
      <c r="K9" s="119"/>
    </row>
    <row r="10" spans="1:11" ht="13.5">
      <c r="A10" s="162">
        <v>2</v>
      </c>
      <c r="B10" s="151" t="s">
        <v>569</v>
      </c>
      <c r="C10" s="55">
        <v>80</v>
      </c>
      <c r="D10" s="51" t="s">
        <v>20</v>
      </c>
      <c r="E10" s="61"/>
      <c r="F10" s="48"/>
      <c r="G10" s="48">
        <f aca="true" t="shared" si="2" ref="G10:G29">C10*F10</f>
        <v>0</v>
      </c>
      <c r="H10" s="49">
        <f t="shared" si="0"/>
        <v>0</v>
      </c>
      <c r="I10" s="50">
        <f t="shared" si="1"/>
        <v>0</v>
      </c>
      <c r="J10" s="94"/>
      <c r="K10" s="119"/>
    </row>
    <row r="11" spans="1:11" ht="13.5">
      <c r="A11" s="162">
        <v>3</v>
      </c>
      <c r="B11" s="235" t="s">
        <v>765</v>
      </c>
      <c r="C11" s="55">
        <v>15</v>
      </c>
      <c r="D11" s="51" t="s">
        <v>20</v>
      </c>
      <c r="E11" s="61"/>
      <c r="F11" s="48"/>
      <c r="G11" s="48">
        <f t="shared" si="2"/>
        <v>0</v>
      </c>
      <c r="H11" s="49">
        <f t="shared" si="0"/>
        <v>0</v>
      </c>
      <c r="I11" s="50">
        <f t="shared" si="1"/>
        <v>0</v>
      </c>
      <c r="J11" s="94"/>
      <c r="K11" s="119"/>
    </row>
    <row r="12" spans="1:11" ht="13.5">
      <c r="A12" s="162">
        <v>4</v>
      </c>
      <c r="B12" s="151" t="s">
        <v>570</v>
      </c>
      <c r="C12" s="55">
        <v>250</v>
      </c>
      <c r="D12" s="51" t="s">
        <v>20</v>
      </c>
      <c r="E12" s="61"/>
      <c r="F12" s="48"/>
      <c r="G12" s="48">
        <f t="shared" si="2"/>
        <v>0</v>
      </c>
      <c r="H12" s="49">
        <f t="shared" si="0"/>
        <v>0</v>
      </c>
      <c r="I12" s="50">
        <f t="shared" si="1"/>
        <v>0</v>
      </c>
      <c r="J12" s="94"/>
      <c r="K12" s="119"/>
    </row>
    <row r="13" spans="1:11" ht="18.75" customHeight="1">
      <c r="A13" s="162">
        <v>5</v>
      </c>
      <c r="B13" s="151" t="s">
        <v>571</v>
      </c>
      <c r="C13" s="55">
        <v>10</v>
      </c>
      <c r="D13" s="51" t="s">
        <v>20</v>
      </c>
      <c r="E13" s="61"/>
      <c r="F13" s="48"/>
      <c r="G13" s="48">
        <f t="shared" si="2"/>
        <v>0</v>
      </c>
      <c r="H13" s="49">
        <f t="shared" si="0"/>
        <v>0</v>
      </c>
      <c r="I13" s="50">
        <f t="shared" si="1"/>
        <v>0</v>
      </c>
      <c r="J13" s="94"/>
      <c r="K13" s="119"/>
    </row>
    <row r="14" spans="1:11" ht="13.5">
      <c r="A14" s="162">
        <v>6</v>
      </c>
      <c r="B14" s="151" t="s">
        <v>572</v>
      </c>
      <c r="C14" s="55">
        <v>25</v>
      </c>
      <c r="D14" s="51" t="s">
        <v>20</v>
      </c>
      <c r="E14" s="61"/>
      <c r="F14" s="48"/>
      <c r="G14" s="48">
        <f t="shared" si="2"/>
        <v>0</v>
      </c>
      <c r="H14" s="49">
        <f t="shared" si="0"/>
        <v>0</v>
      </c>
      <c r="I14" s="50">
        <f t="shared" si="1"/>
        <v>0</v>
      </c>
      <c r="J14" s="94"/>
      <c r="K14" s="119"/>
    </row>
    <row r="15" spans="1:11" ht="13.5">
      <c r="A15" s="162">
        <v>7</v>
      </c>
      <c r="B15" s="151" t="s">
        <v>573</v>
      </c>
      <c r="C15" s="55">
        <v>40</v>
      </c>
      <c r="D15" s="51" t="s">
        <v>20</v>
      </c>
      <c r="E15" s="61"/>
      <c r="F15" s="48"/>
      <c r="G15" s="48">
        <f t="shared" si="2"/>
        <v>0</v>
      </c>
      <c r="H15" s="49">
        <f t="shared" si="0"/>
        <v>0</v>
      </c>
      <c r="I15" s="50">
        <f t="shared" si="1"/>
        <v>0</v>
      </c>
      <c r="J15" s="94"/>
      <c r="K15" s="119"/>
    </row>
    <row r="16" spans="1:11" ht="13.5">
      <c r="A16" s="162">
        <v>8</v>
      </c>
      <c r="B16" s="151" t="s">
        <v>574</v>
      </c>
      <c r="C16" s="55">
        <v>20</v>
      </c>
      <c r="D16" s="51" t="s">
        <v>20</v>
      </c>
      <c r="E16" s="61"/>
      <c r="F16" s="48"/>
      <c r="G16" s="48">
        <f t="shared" si="2"/>
        <v>0</v>
      </c>
      <c r="H16" s="49">
        <f t="shared" si="0"/>
        <v>0</v>
      </c>
      <c r="I16" s="50">
        <f t="shared" si="1"/>
        <v>0</v>
      </c>
      <c r="J16" s="94"/>
      <c r="K16" s="119"/>
    </row>
    <row r="17" spans="1:11" ht="13.5">
      <c r="A17" s="162">
        <v>9</v>
      </c>
      <c r="B17" s="151" t="s">
        <v>575</v>
      </c>
      <c r="C17" s="55">
        <v>8</v>
      </c>
      <c r="D17" s="51" t="s">
        <v>20</v>
      </c>
      <c r="E17" s="61"/>
      <c r="F17" s="48"/>
      <c r="G17" s="48">
        <f t="shared" si="2"/>
        <v>0</v>
      </c>
      <c r="H17" s="49">
        <f t="shared" si="0"/>
        <v>0</v>
      </c>
      <c r="I17" s="50">
        <f t="shared" si="1"/>
        <v>0</v>
      </c>
      <c r="J17" s="94"/>
      <c r="K17" s="119"/>
    </row>
    <row r="18" spans="1:11" ht="13.5">
      <c r="A18" s="162">
        <v>10</v>
      </c>
      <c r="B18" s="151" t="s">
        <v>576</v>
      </c>
      <c r="C18" s="55">
        <v>8</v>
      </c>
      <c r="D18" s="51" t="s">
        <v>20</v>
      </c>
      <c r="E18" s="61"/>
      <c r="F18" s="48"/>
      <c r="G18" s="48">
        <f t="shared" si="2"/>
        <v>0</v>
      </c>
      <c r="H18" s="49">
        <f t="shared" si="0"/>
        <v>0</v>
      </c>
      <c r="I18" s="50">
        <f t="shared" si="1"/>
        <v>0</v>
      </c>
      <c r="J18" s="94"/>
      <c r="K18" s="119"/>
    </row>
    <row r="19" spans="1:11" ht="26.25">
      <c r="A19" s="162">
        <v>11</v>
      </c>
      <c r="B19" s="151" t="s">
        <v>577</v>
      </c>
      <c r="C19" s="55">
        <v>250</v>
      </c>
      <c r="D19" s="51" t="s">
        <v>20</v>
      </c>
      <c r="E19" s="61"/>
      <c r="F19" s="48"/>
      <c r="G19" s="48">
        <f t="shared" si="2"/>
        <v>0</v>
      </c>
      <c r="H19" s="49">
        <f t="shared" si="0"/>
        <v>0</v>
      </c>
      <c r="I19" s="50">
        <f t="shared" si="1"/>
        <v>0</v>
      </c>
      <c r="J19" s="94"/>
      <c r="K19" s="119"/>
    </row>
    <row r="20" spans="1:11" ht="26.25">
      <c r="A20" s="162">
        <v>12</v>
      </c>
      <c r="B20" s="151" t="s">
        <v>578</v>
      </c>
      <c r="C20" s="55">
        <v>80</v>
      </c>
      <c r="D20" s="51" t="s">
        <v>20</v>
      </c>
      <c r="E20" s="61"/>
      <c r="F20" s="48"/>
      <c r="G20" s="48">
        <f t="shared" si="2"/>
        <v>0</v>
      </c>
      <c r="H20" s="49">
        <f t="shared" si="0"/>
        <v>0</v>
      </c>
      <c r="I20" s="50">
        <f t="shared" si="1"/>
        <v>0</v>
      </c>
      <c r="J20" s="94"/>
      <c r="K20" s="119"/>
    </row>
    <row r="21" spans="1:11" ht="13.5">
      <c r="A21" s="162">
        <v>13</v>
      </c>
      <c r="B21" s="151" t="s">
        <v>579</v>
      </c>
      <c r="C21" s="55">
        <v>80</v>
      </c>
      <c r="D21" s="51" t="s">
        <v>22</v>
      </c>
      <c r="E21" s="61"/>
      <c r="F21" s="48"/>
      <c r="G21" s="48">
        <f t="shared" si="2"/>
        <v>0</v>
      </c>
      <c r="H21" s="49">
        <f t="shared" si="0"/>
        <v>0</v>
      </c>
      <c r="I21" s="50">
        <f t="shared" si="1"/>
        <v>0</v>
      </c>
      <c r="J21" s="94"/>
      <c r="K21" s="119"/>
    </row>
    <row r="22" spans="1:11" ht="13.5">
      <c r="A22" s="162">
        <v>14</v>
      </c>
      <c r="B22" s="151" t="s">
        <v>580</v>
      </c>
      <c r="C22" s="55">
        <v>200</v>
      </c>
      <c r="D22" s="51" t="s">
        <v>20</v>
      </c>
      <c r="E22" s="61"/>
      <c r="F22" s="48"/>
      <c r="G22" s="48">
        <f t="shared" si="2"/>
        <v>0</v>
      </c>
      <c r="H22" s="49">
        <f t="shared" si="0"/>
        <v>0</v>
      </c>
      <c r="I22" s="50">
        <f t="shared" si="1"/>
        <v>0</v>
      </c>
      <c r="J22" s="94"/>
      <c r="K22" s="119"/>
    </row>
    <row r="23" spans="1:11" ht="13.5">
      <c r="A23" s="162">
        <v>15</v>
      </c>
      <c r="B23" s="151" t="s">
        <v>581</v>
      </c>
      <c r="C23" s="55">
        <v>60</v>
      </c>
      <c r="D23" s="51" t="s">
        <v>20</v>
      </c>
      <c r="E23" s="61"/>
      <c r="F23" s="48"/>
      <c r="G23" s="48">
        <f t="shared" si="2"/>
        <v>0</v>
      </c>
      <c r="H23" s="49">
        <f t="shared" si="0"/>
        <v>0</v>
      </c>
      <c r="I23" s="50">
        <f t="shared" si="1"/>
        <v>0</v>
      </c>
      <c r="J23" s="94"/>
      <c r="K23" s="119"/>
    </row>
    <row r="24" spans="1:11" ht="13.5">
      <c r="A24" s="162">
        <v>16</v>
      </c>
      <c r="B24" s="237" t="s">
        <v>600</v>
      </c>
      <c r="C24" s="55">
        <v>150</v>
      </c>
      <c r="D24" s="51" t="s">
        <v>20</v>
      </c>
      <c r="E24" s="61"/>
      <c r="F24" s="48"/>
      <c r="G24" s="48">
        <f t="shared" si="2"/>
        <v>0</v>
      </c>
      <c r="H24" s="49">
        <f t="shared" si="0"/>
        <v>0</v>
      </c>
      <c r="I24" s="50">
        <f t="shared" si="1"/>
        <v>0</v>
      </c>
      <c r="J24" s="94"/>
      <c r="K24" s="119"/>
    </row>
    <row r="25" spans="1:11" ht="13.5">
      <c r="A25" s="162">
        <v>17</v>
      </c>
      <c r="B25" s="237" t="s">
        <v>601</v>
      </c>
      <c r="C25" s="55">
        <v>50</v>
      </c>
      <c r="D25" s="51" t="s">
        <v>20</v>
      </c>
      <c r="E25" s="61"/>
      <c r="F25" s="48"/>
      <c r="G25" s="48">
        <f t="shared" si="2"/>
        <v>0</v>
      </c>
      <c r="H25" s="49">
        <f t="shared" si="0"/>
        <v>0</v>
      </c>
      <c r="I25" s="50">
        <f t="shared" si="1"/>
        <v>0</v>
      </c>
      <c r="J25" s="94"/>
      <c r="K25" s="119"/>
    </row>
    <row r="26" spans="1:11" ht="13.5">
      <c r="A26" s="162">
        <v>18</v>
      </c>
      <c r="B26" s="237" t="s">
        <v>602</v>
      </c>
      <c r="C26" s="55">
        <v>50</v>
      </c>
      <c r="D26" s="51" t="s">
        <v>20</v>
      </c>
      <c r="E26" s="61"/>
      <c r="F26" s="48"/>
      <c r="G26" s="48">
        <f t="shared" si="2"/>
        <v>0</v>
      </c>
      <c r="H26" s="49">
        <f t="shared" si="0"/>
        <v>0</v>
      </c>
      <c r="I26" s="50">
        <f t="shared" si="1"/>
        <v>0</v>
      </c>
      <c r="J26" s="94"/>
      <c r="K26" s="119"/>
    </row>
    <row r="27" spans="1:11" ht="13.5">
      <c r="A27" s="162">
        <v>19</v>
      </c>
      <c r="B27" s="237" t="s">
        <v>603</v>
      </c>
      <c r="C27" s="55">
        <v>150</v>
      </c>
      <c r="D27" s="51" t="s">
        <v>20</v>
      </c>
      <c r="E27" s="61"/>
      <c r="F27" s="48"/>
      <c r="G27" s="48">
        <f t="shared" si="2"/>
        <v>0</v>
      </c>
      <c r="H27" s="49">
        <f t="shared" si="0"/>
        <v>0</v>
      </c>
      <c r="I27" s="50">
        <f t="shared" si="1"/>
        <v>0</v>
      </c>
      <c r="J27" s="94"/>
      <c r="K27" s="119"/>
    </row>
    <row r="28" spans="1:11" ht="13.5">
      <c r="A28" s="162">
        <v>20</v>
      </c>
      <c r="B28" s="237" t="s">
        <v>604</v>
      </c>
      <c r="C28" s="55">
        <v>800</v>
      </c>
      <c r="D28" s="51" t="s">
        <v>22</v>
      </c>
      <c r="E28" s="61"/>
      <c r="F28" s="48"/>
      <c r="G28" s="48">
        <f t="shared" si="2"/>
        <v>0</v>
      </c>
      <c r="H28" s="49">
        <f t="shared" si="0"/>
        <v>0</v>
      </c>
      <c r="I28" s="50">
        <f t="shared" si="1"/>
        <v>0</v>
      </c>
      <c r="J28" s="94"/>
      <c r="K28" s="119"/>
    </row>
    <row r="29" spans="1:11" ht="13.5">
      <c r="A29" s="162">
        <v>21</v>
      </c>
      <c r="B29" s="151" t="s">
        <v>582</v>
      </c>
      <c r="C29" s="55">
        <v>15</v>
      </c>
      <c r="D29" s="51" t="s">
        <v>22</v>
      </c>
      <c r="E29" s="61"/>
      <c r="F29" s="48"/>
      <c r="G29" s="48">
        <f t="shared" si="2"/>
        <v>0</v>
      </c>
      <c r="H29" s="49">
        <f t="shared" si="0"/>
        <v>0</v>
      </c>
      <c r="I29" s="50">
        <f t="shared" si="1"/>
        <v>0</v>
      </c>
      <c r="J29" s="94"/>
      <c r="K29" s="119"/>
    </row>
    <row r="30" spans="1:11" ht="13.5">
      <c r="A30" s="162">
        <v>22</v>
      </c>
      <c r="B30" s="151" t="s">
        <v>584</v>
      </c>
      <c r="C30" s="55">
        <v>30</v>
      </c>
      <c r="D30" s="51" t="s">
        <v>22</v>
      </c>
      <c r="E30" s="61"/>
      <c r="F30" s="48"/>
      <c r="G30" s="48">
        <v>0</v>
      </c>
      <c r="H30" s="49">
        <f t="shared" si="0"/>
        <v>0</v>
      </c>
      <c r="I30" s="50">
        <f t="shared" si="1"/>
        <v>0</v>
      </c>
      <c r="J30" s="94"/>
      <c r="K30" s="119"/>
    </row>
    <row r="31" spans="1:11" ht="13.5">
      <c r="A31" s="162">
        <v>23</v>
      </c>
      <c r="B31" s="151" t="s">
        <v>583</v>
      </c>
      <c r="C31" s="55">
        <v>30</v>
      </c>
      <c r="D31" s="51" t="s">
        <v>22</v>
      </c>
      <c r="E31" s="61"/>
      <c r="F31" s="48"/>
      <c r="G31" s="48">
        <f>C31*F31</f>
        <v>0</v>
      </c>
      <c r="H31" s="49">
        <f t="shared" si="0"/>
        <v>0</v>
      </c>
      <c r="I31" s="50">
        <f t="shared" si="1"/>
        <v>0</v>
      </c>
      <c r="J31" s="94"/>
      <c r="K31" s="119"/>
    </row>
    <row r="32" spans="1:11" ht="13.5">
      <c r="A32" s="162">
        <v>24</v>
      </c>
      <c r="B32" s="151" t="s">
        <v>585</v>
      </c>
      <c r="C32" s="55">
        <v>30</v>
      </c>
      <c r="D32" s="51" t="s">
        <v>22</v>
      </c>
      <c r="E32" s="61"/>
      <c r="F32" s="48"/>
      <c r="G32" s="48">
        <f>C32*F32</f>
        <v>0</v>
      </c>
      <c r="H32" s="49">
        <f t="shared" si="0"/>
        <v>0</v>
      </c>
      <c r="I32" s="50">
        <f t="shared" si="1"/>
        <v>0</v>
      </c>
      <c r="J32" s="94"/>
      <c r="K32" s="119"/>
    </row>
    <row r="33" spans="1:11" ht="13.5">
      <c r="A33" s="162">
        <v>25</v>
      </c>
      <c r="B33" s="151" t="s">
        <v>586</v>
      </c>
      <c r="C33" s="55">
        <v>30</v>
      </c>
      <c r="D33" s="51" t="s">
        <v>22</v>
      </c>
      <c r="E33" s="61"/>
      <c r="F33" s="48"/>
      <c r="G33" s="48">
        <f>C33*F33</f>
        <v>0</v>
      </c>
      <c r="H33" s="49">
        <f t="shared" si="0"/>
        <v>0</v>
      </c>
      <c r="I33" s="50">
        <f t="shared" si="1"/>
        <v>0</v>
      </c>
      <c r="J33" s="94"/>
      <c r="K33" s="119"/>
    </row>
    <row r="34" spans="1:11" ht="12.75">
      <c r="A34" s="125"/>
      <c r="B34" s="126" t="s">
        <v>171</v>
      </c>
      <c r="C34" s="127" t="s">
        <v>170</v>
      </c>
      <c r="D34" s="128" t="s">
        <v>170</v>
      </c>
      <c r="E34" s="128" t="s">
        <v>170</v>
      </c>
      <c r="F34" s="128" t="s">
        <v>170</v>
      </c>
      <c r="G34" s="129">
        <f>SUM(G9:G33)</f>
        <v>0</v>
      </c>
      <c r="H34" s="129">
        <f>SUM(H9:H33)</f>
        <v>0</v>
      </c>
      <c r="I34" s="129">
        <f>SUM(I9:I33)</f>
        <v>0</v>
      </c>
      <c r="J34" s="218">
        <f>SUM(J9:J33)</f>
        <v>0</v>
      </c>
      <c r="K34" s="170"/>
    </row>
    <row r="35" s="201" customFormat="1" ht="12.75">
      <c r="B35" s="236" t="s">
        <v>587</v>
      </c>
    </row>
    <row r="36" spans="1:11" ht="13.5" customHeight="1">
      <c r="A36" s="281" t="s">
        <v>734</v>
      </c>
      <c r="B36" s="281"/>
      <c r="C36" s="281"/>
      <c r="D36" s="281"/>
      <c r="E36" s="281"/>
      <c r="F36" s="281"/>
      <c r="G36" s="281"/>
      <c r="H36" s="281"/>
      <c r="I36" s="281"/>
      <c r="J36" s="281"/>
      <c r="K36" s="281"/>
    </row>
    <row r="37" spans="1:11" ht="12.75" customHeight="1">
      <c r="A37" s="281"/>
      <c r="B37" s="281"/>
      <c r="C37" s="281"/>
      <c r="D37" s="281"/>
      <c r="E37" s="281"/>
      <c r="F37" s="281"/>
      <c r="G37" s="281"/>
      <c r="H37" s="281"/>
      <c r="I37" s="281"/>
      <c r="J37" s="281"/>
      <c r="K37" s="281"/>
    </row>
    <row r="38" ht="12.75" customHeight="1"/>
    <row r="39" spans="1:2" ht="13.5">
      <c r="A39" s="269" t="s">
        <v>172</v>
      </c>
      <c r="B39" s="269"/>
    </row>
    <row r="40" spans="1:10" ht="13.5" customHeight="1">
      <c r="A40" s="263" t="s">
        <v>173</v>
      </c>
      <c r="B40" s="263"/>
      <c r="C40" s="263"/>
      <c r="D40" s="263"/>
      <c r="E40" s="263"/>
      <c r="F40" s="263"/>
      <c r="G40" s="263"/>
      <c r="H40" s="263"/>
      <c r="I40" s="263"/>
      <c r="J40" s="263"/>
    </row>
    <row r="41" spans="1:10" ht="13.5" customHeight="1">
      <c r="A41" s="263" t="s">
        <v>174</v>
      </c>
      <c r="B41" s="263"/>
      <c r="C41" s="263"/>
      <c r="D41" s="263"/>
      <c r="E41" s="263"/>
      <c r="F41" s="263"/>
      <c r="G41" s="263"/>
      <c r="H41" s="263"/>
      <c r="I41" s="263"/>
      <c r="J41" s="263"/>
    </row>
    <row r="42" spans="1:10" ht="13.5" customHeight="1">
      <c r="A42" s="263" t="s">
        <v>175</v>
      </c>
      <c r="B42" s="263"/>
      <c r="C42" s="263"/>
      <c r="D42" s="263"/>
      <c r="E42" s="263"/>
      <c r="F42" s="263"/>
      <c r="G42" s="263"/>
      <c r="H42" s="263"/>
      <c r="I42" s="263"/>
      <c r="J42" s="263"/>
    </row>
    <row r="43" spans="1:10" ht="13.5" customHeight="1">
      <c r="A43" s="263" t="s">
        <v>176</v>
      </c>
      <c r="B43" s="263"/>
      <c r="C43" s="263"/>
      <c r="D43" s="263"/>
      <c r="E43" s="263"/>
      <c r="F43" s="263"/>
      <c r="G43" s="263"/>
      <c r="H43" s="263"/>
      <c r="I43" s="263"/>
      <c r="J43" s="263"/>
    </row>
    <row r="44" spans="1:10" ht="13.5" customHeight="1">
      <c r="A44" s="263" t="s">
        <v>183</v>
      </c>
      <c r="B44" s="263"/>
      <c r="C44" s="263"/>
      <c r="D44" s="263"/>
      <c r="E44" s="263"/>
      <c r="F44" s="263"/>
      <c r="G44" s="263"/>
      <c r="H44" s="263"/>
      <c r="I44" s="263"/>
      <c r="J44" s="263"/>
    </row>
    <row r="45" spans="1:10" ht="13.5" customHeight="1">
      <c r="A45" s="263" t="s">
        <v>184</v>
      </c>
      <c r="B45" s="263"/>
      <c r="C45" s="263"/>
      <c r="D45" s="263"/>
      <c r="E45" s="263"/>
      <c r="F45" s="263"/>
      <c r="G45" s="263"/>
      <c r="H45" s="263"/>
      <c r="I45" s="263"/>
      <c r="J45" s="263"/>
    </row>
    <row r="46" spans="1:10" ht="13.5">
      <c r="A46" s="264" t="s">
        <v>185</v>
      </c>
      <c r="B46" s="264"/>
      <c r="C46" s="264"/>
      <c r="D46" s="264"/>
      <c r="E46" s="264"/>
      <c r="F46" s="264"/>
      <c r="G46" s="264"/>
      <c r="H46" s="264"/>
      <c r="I46" s="264"/>
      <c r="J46" s="264"/>
    </row>
    <row r="47" spans="1:11" ht="12.75" customHeight="1">
      <c r="A47" s="265" t="s">
        <v>298</v>
      </c>
      <c r="B47" s="265"/>
      <c r="C47" s="265"/>
      <c r="D47" s="265"/>
      <c r="E47" s="265"/>
      <c r="F47" s="265"/>
      <c r="G47" s="265"/>
      <c r="H47" s="265"/>
      <c r="I47" s="265"/>
      <c r="J47" s="265"/>
      <c r="K47" s="265"/>
    </row>
    <row r="48" spans="1:10" ht="13.5" customHeight="1">
      <c r="A48" s="263" t="s">
        <v>177</v>
      </c>
      <c r="B48" s="263"/>
      <c r="C48" s="263"/>
      <c r="D48" s="263"/>
      <c r="E48" s="263"/>
      <c r="F48" s="263"/>
      <c r="G48" s="263"/>
      <c r="H48" s="263"/>
      <c r="I48" s="263"/>
      <c r="J48" s="263"/>
    </row>
    <row r="50" spans="1:10" ht="12.75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3.5">
      <c r="A51" s="262" t="s">
        <v>178</v>
      </c>
      <c r="B51" s="262"/>
      <c r="C51" s="111" t="s">
        <v>179</v>
      </c>
      <c r="D51" s="110"/>
      <c r="E51" s="5"/>
      <c r="F51" s="112" t="s">
        <v>180</v>
      </c>
      <c r="G51" s="5"/>
      <c r="H51" s="5"/>
      <c r="I51" s="5"/>
      <c r="J51" s="5"/>
    </row>
  </sheetData>
  <sheetProtection/>
  <mergeCells count="15">
    <mergeCell ref="A48:J48"/>
    <mergeCell ref="A51:B51"/>
    <mergeCell ref="A42:J42"/>
    <mergeCell ref="A43:J43"/>
    <mergeCell ref="A44:J44"/>
    <mergeCell ref="A45:J45"/>
    <mergeCell ref="A46:J46"/>
    <mergeCell ref="A47:K47"/>
    <mergeCell ref="A41:J41"/>
    <mergeCell ref="A40:J40"/>
    <mergeCell ref="A36:K37"/>
    <mergeCell ref="E3:I3"/>
    <mergeCell ref="A5:I5"/>
    <mergeCell ref="B6:J6"/>
    <mergeCell ref="A39:B39"/>
  </mergeCells>
  <dataValidations count="1">
    <dataValidation type="whole" operator="equal" allowBlank="1" showInputMessage="1" showErrorMessage="1" sqref="J9:J33">
      <formula1>1</formula1>
    </dataValidation>
  </dataValidations>
  <printOptions/>
  <pageMargins left="0.7" right="0.7" top="0.75" bottom="0.75" header="0.3" footer="0.3"/>
  <pageSetup fitToWidth="0" fitToHeight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130" zoomScaleNormal="130" zoomScalePageLayoutView="0" workbookViewId="0" topLeftCell="A4">
      <selection activeCell="A17" sqref="A17:I19"/>
    </sheetView>
  </sheetViews>
  <sheetFormatPr defaultColWidth="9.140625" defaultRowHeight="12.75"/>
  <cols>
    <col min="1" max="1" width="4.421875" style="0" customWidth="1"/>
    <col min="2" max="2" width="36.00390625" style="0" customWidth="1"/>
    <col min="3" max="3" width="12.00390625" style="0" customWidth="1"/>
    <col min="4" max="5" width="9.00390625" style="0" customWidth="1"/>
    <col min="6" max="6" width="12.421875" style="0" customWidth="1"/>
    <col min="7" max="7" width="15.7109375" style="0" customWidth="1"/>
    <col min="8" max="8" width="12.421875" style="0" customWidth="1"/>
    <col min="9" max="9" width="13.140625" style="0" customWidth="1"/>
  </cols>
  <sheetData>
    <row r="1" ht="12.75">
      <c r="C1" t="s">
        <v>181</v>
      </c>
    </row>
    <row r="3" spans="1:9" ht="15">
      <c r="A3" s="1" t="s">
        <v>182</v>
      </c>
      <c r="B3" s="2"/>
      <c r="C3" s="11"/>
      <c r="D3" s="9"/>
      <c r="E3" s="266" t="s">
        <v>777</v>
      </c>
      <c r="F3" s="266"/>
      <c r="G3" s="266"/>
      <c r="H3" s="266"/>
      <c r="I3" s="266"/>
    </row>
    <row r="4" spans="2:4" ht="12.75">
      <c r="B4" s="8"/>
      <c r="C4" s="10"/>
      <c r="D4" s="10"/>
    </row>
    <row r="5" spans="1:9" ht="18">
      <c r="A5" s="1"/>
      <c r="B5" s="270" t="s">
        <v>481</v>
      </c>
      <c r="C5" s="270"/>
      <c r="D5" s="270"/>
      <c r="E5" s="270"/>
      <c r="F5" s="270"/>
      <c r="G5" s="270"/>
      <c r="H5" s="270"/>
      <c r="I5" s="270"/>
    </row>
    <row r="6" spans="1:9" ht="18">
      <c r="A6" s="1"/>
      <c r="B6" s="132"/>
      <c r="C6" s="132"/>
      <c r="D6" s="132"/>
      <c r="E6" s="132"/>
      <c r="F6" s="132"/>
      <c r="G6" s="132"/>
      <c r="H6" s="132"/>
      <c r="I6" s="132"/>
    </row>
    <row r="7" spans="1:9" ht="40.5">
      <c r="A7" s="62" t="s">
        <v>18</v>
      </c>
      <c r="B7" s="180" t="s">
        <v>16</v>
      </c>
      <c r="C7" s="62" t="s">
        <v>17</v>
      </c>
      <c r="D7" s="62" t="s">
        <v>168</v>
      </c>
      <c r="E7" s="64" t="s">
        <v>19</v>
      </c>
      <c r="F7" s="64" t="s">
        <v>97</v>
      </c>
      <c r="G7" s="64" t="s">
        <v>99</v>
      </c>
      <c r="H7" s="64" t="s">
        <v>98</v>
      </c>
      <c r="I7" s="64" t="s">
        <v>93</v>
      </c>
    </row>
    <row r="8" spans="1:9" ht="12.75">
      <c r="A8" s="62">
        <v>1</v>
      </c>
      <c r="B8" s="62">
        <v>2</v>
      </c>
      <c r="C8" s="62">
        <v>3</v>
      </c>
      <c r="D8" s="62">
        <v>4</v>
      </c>
      <c r="E8" s="63">
        <v>5</v>
      </c>
      <c r="F8" s="63">
        <v>6</v>
      </c>
      <c r="G8" s="64" t="s">
        <v>100</v>
      </c>
      <c r="H8" s="63" t="s">
        <v>101</v>
      </c>
      <c r="I8" s="63" t="s">
        <v>96</v>
      </c>
    </row>
    <row r="9" spans="1:9" ht="12.75">
      <c r="A9" s="271"/>
      <c r="B9" s="272"/>
      <c r="C9" s="273"/>
      <c r="D9" s="273"/>
      <c r="E9" s="273"/>
      <c r="F9" s="273"/>
      <c r="G9" s="273"/>
      <c r="H9" s="273"/>
      <c r="I9" s="274"/>
    </row>
    <row r="10" spans="1:9" ht="12.75">
      <c r="A10" s="142">
        <v>1</v>
      </c>
      <c r="B10" s="54" t="s">
        <v>483</v>
      </c>
      <c r="C10" s="55">
        <v>150</v>
      </c>
      <c r="D10" s="51" t="s">
        <v>22</v>
      </c>
      <c r="E10" s="56"/>
      <c r="F10" s="28"/>
      <c r="G10" s="48">
        <f>C10*F10</f>
        <v>0</v>
      </c>
      <c r="H10" s="57">
        <f>G10*0.095</f>
        <v>0</v>
      </c>
      <c r="I10" s="57">
        <f>G10+H10</f>
        <v>0</v>
      </c>
    </row>
    <row r="11" spans="1:9" ht="12.75">
      <c r="A11" s="142">
        <v>2</v>
      </c>
      <c r="B11" s="54" t="s">
        <v>484</v>
      </c>
      <c r="C11" s="55">
        <v>150</v>
      </c>
      <c r="D11" s="51" t="s">
        <v>22</v>
      </c>
      <c r="E11" s="56"/>
      <c r="F11" s="28"/>
      <c r="G11" s="48">
        <f aca="true" t="shared" si="0" ref="G11:G16">C11*F11</f>
        <v>0</v>
      </c>
      <c r="H11" s="57">
        <f aca="true" t="shared" si="1" ref="H11:H16">G11*0.095</f>
        <v>0</v>
      </c>
      <c r="I11" s="57">
        <f aca="true" t="shared" si="2" ref="I11:I16">G11+H11</f>
        <v>0</v>
      </c>
    </row>
    <row r="12" spans="1:9" ht="12.75">
      <c r="A12" s="142">
        <v>3</v>
      </c>
      <c r="B12" s="54" t="s">
        <v>504</v>
      </c>
      <c r="C12" s="55">
        <v>250</v>
      </c>
      <c r="D12" s="51" t="s">
        <v>22</v>
      </c>
      <c r="E12" s="56"/>
      <c r="F12" s="28"/>
      <c r="G12" s="48">
        <f t="shared" si="0"/>
        <v>0</v>
      </c>
      <c r="H12" s="57">
        <f t="shared" si="1"/>
        <v>0</v>
      </c>
      <c r="I12" s="57">
        <f t="shared" si="2"/>
        <v>0</v>
      </c>
    </row>
    <row r="13" spans="1:9" ht="12.75">
      <c r="A13" s="142">
        <v>4</v>
      </c>
      <c r="B13" s="54" t="s">
        <v>482</v>
      </c>
      <c r="C13" s="55">
        <v>90</v>
      </c>
      <c r="D13" s="51" t="s">
        <v>22</v>
      </c>
      <c r="E13" s="56"/>
      <c r="F13" s="28"/>
      <c r="G13" s="48">
        <f t="shared" si="0"/>
        <v>0</v>
      </c>
      <c r="H13" s="57">
        <f t="shared" si="1"/>
        <v>0</v>
      </c>
      <c r="I13" s="57">
        <f t="shared" si="2"/>
        <v>0</v>
      </c>
    </row>
    <row r="14" spans="1:9" ht="12.75">
      <c r="A14" s="142">
        <v>5</v>
      </c>
      <c r="B14" s="54" t="s">
        <v>485</v>
      </c>
      <c r="C14" s="55">
        <v>300</v>
      </c>
      <c r="D14" s="51" t="s">
        <v>22</v>
      </c>
      <c r="E14" s="56"/>
      <c r="F14" s="28"/>
      <c r="G14" s="48">
        <f t="shared" si="0"/>
        <v>0</v>
      </c>
      <c r="H14" s="57">
        <f t="shared" si="1"/>
        <v>0</v>
      </c>
      <c r="I14" s="57">
        <f t="shared" si="2"/>
        <v>0</v>
      </c>
    </row>
    <row r="15" spans="1:9" ht="12.75">
      <c r="A15" s="142">
        <v>6</v>
      </c>
      <c r="B15" s="54" t="s">
        <v>486</v>
      </c>
      <c r="C15" s="55">
        <v>250</v>
      </c>
      <c r="D15" s="51" t="s">
        <v>22</v>
      </c>
      <c r="E15" s="56"/>
      <c r="F15" s="28"/>
      <c r="G15" s="48">
        <f t="shared" si="0"/>
        <v>0</v>
      </c>
      <c r="H15" s="57">
        <f t="shared" si="1"/>
        <v>0</v>
      </c>
      <c r="I15" s="57">
        <f t="shared" si="2"/>
        <v>0</v>
      </c>
    </row>
    <row r="16" spans="1:9" ht="12.75">
      <c r="A16" s="142">
        <v>7</v>
      </c>
      <c r="B16" s="54" t="s">
        <v>487</v>
      </c>
      <c r="C16" s="55">
        <v>100</v>
      </c>
      <c r="D16" s="51" t="s">
        <v>22</v>
      </c>
      <c r="E16" s="56"/>
      <c r="F16" s="28"/>
      <c r="G16" s="48">
        <f t="shared" si="0"/>
        <v>0</v>
      </c>
      <c r="H16" s="57">
        <f t="shared" si="1"/>
        <v>0</v>
      </c>
      <c r="I16" s="57">
        <f t="shared" si="2"/>
        <v>0</v>
      </c>
    </row>
    <row r="17" spans="1:9" s="33" customFormat="1" ht="14.25" customHeight="1">
      <c r="A17" s="125"/>
      <c r="B17" s="126" t="s">
        <v>171</v>
      </c>
      <c r="C17" s="127" t="s">
        <v>170</v>
      </c>
      <c r="D17" s="128" t="s">
        <v>170</v>
      </c>
      <c r="E17" s="128" t="s">
        <v>170</v>
      </c>
      <c r="F17" s="128" t="s">
        <v>170</v>
      </c>
      <c r="G17" s="129">
        <f>SUM(G10:G16)</f>
        <v>0</v>
      </c>
      <c r="H17" s="129">
        <f>SUM(H10:H16)</f>
        <v>0</v>
      </c>
      <c r="I17" s="130">
        <f>SUM(I10:I16)</f>
        <v>0</v>
      </c>
    </row>
    <row r="18" spans="1:12" s="33" customFormat="1" ht="15" customHeight="1">
      <c r="A18" s="275" t="s">
        <v>734</v>
      </c>
      <c r="B18" s="275"/>
      <c r="C18" s="275"/>
      <c r="D18" s="275"/>
      <c r="E18" s="275"/>
      <c r="F18" s="275"/>
      <c r="G18" s="275"/>
      <c r="H18" s="275"/>
      <c r="I18" s="275"/>
      <c r="J18" s="239"/>
      <c r="K18" s="239"/>
      <c r="L18" s="239"/>
    </row>
    <row r="19" spans="1:12" s="33" customFormat="1" ht="11.25" customHeight="1">
      <c r="A19" s="268"/>
      <c r="B19" s="268"/>
      <c r="C19" s="268"/>
      <c r="D19" s="268"/>
      <c r="E19" s="268"/>
      <c r="F19" s="268"/>
      <c r="G19" s="268"/>
      <c r="H19" s="268"/>
      <c r="I19" s="268"/>
      <c r="J19" s="239"/>
      <c r="K19" s="239"/>
      <c r="L19" s="239"/>
    </row>
    <row r="20" spans="1:9" s="33" customFormat="1" ht="12.75">
      <c r="A20"/>
      <c r="B20"/>
      <c r="C20"/>
      <c r="D20"/>
      <c r="E20"/>
      <c r="F20"/>
      <c r="G20"/>
      <c r="H20"/>
      <c r="I20"/>
    </row>
    <row r="21" spans="1:9" s="33" customFormat="1" ht="13.5">
      <c r="A21" s="269" t="s">
        <v>172</v>
      </c>
      <c r="B21" s="269"/>
      <c r="C21" s="9"/>
      <c r="D21" s="110"/>
      <c r="E21" s="5"/>
      <c r="F21" s="5"/>
      <c r="G21" s="5"/>
      <c r="H21" s="5"/>
      <c r="I21" s="5"/>
    </row>
    <row r="22" spans="1:9" s="33" customFormat="1" ht="13.5">
      <c r="A22" s="263" t="s">
        <v>317</v>
      </c>
      <c r="B22" s="263"/>
      <c r="C22" s="263"/>
      <c r="D22" s="263"/>
      <c r="E22" s="263"/>
      <c r="F22" s="263"/>
      <c r="G22" s="263"/>
      <c r="H22" s="263"/>
      <c r="I22" s="263"/>
    </row>
    <row r="23" spans="1:12" s="53" customFormat="1" ht="13.5" customHeight="1">
      <c r="A23" s="263" t="s">
        <v>174</v>
      </c>
      <c r="B23" s="263"/>
      <c r="C23" s="263"/>
      <c r="D23" s="263"/>
      <c r="E23" s="263"/>
      <c r="F23" s="263"/>
      <c r="G23" s="263"/>
      <c r="H23" s="263"/>
      <c r="I23" s="263"/>
      <c r="J23" s="33"/>
      <c r="K23" s="33"/>
      <c r="L23" s="33"/>
    </row>
    <row r="24" spans="1:12" s="53" customFormat="1" ht="13.5" customHeight="1">
      <c r="A24" s="263" t="s">
        <v>175</v>
      </c>
      <c r="B24" s="263"/>
      <c r="C24" s="263"/>
      <c r="D24" s="263"/>
      <c r="E24" s="263"/>
      <c r="F24" s="263"/>
      <c r="G24" s="263"/>
      <c r="H24" s="263"/>
      <c r="I24" s="263"/>
      <c r="J24" s="33"/>
      <c r="K24" s="33"/>
      <c r="L24" s="33"/>
    </row>
    <row r="25" spans="1:9" s="53" customFormat="1" ht="13.5" customHeight="1">
      <c r="A25" s="263" t="s">
        <v>176</v>
      </c>
      <c r="B25" s="263"/>
      <c r="C25" s="263"/>
      <c r="D25" s="263"/>
      <c r="E25" s="263"/>
      <c r="F25" s="263"/>
      <c r="G25" s="263"/>
      <c r="H25" s="263"/>
      <c r="I25" s="263"/>
    </row>
    <row r="26" spans="1:9" s="53" customFormat="1" ht="13.5" customHeight="1">
      <c r="A26" s="263" t="s">
        <v>183</v>
      </c>
      <c r="B26" s="263"/>
      <c r="C26" s="263"/>
      <c r="D26" s="263"/>
      <c r="E26" s="263"/>
      <c r="F26" s="263"/>
      <c r="G26" s="263"/>
      <c r="H26" s="263"/>
      <c r="I26" s="263"/>
    </row>
    <row r="27" spans="1:9" s="53" customFormat="1" ht="13.5" customHeight="1">
      <c r="A27" s="263" t="s">
        <v>184</v>
      </c>
      <c r="B27" s="263"/>
      <c r="C27" s="263"/>
      <c r="D27" s="263"/>
      <c r="E27" s="263"/>
      <c r="F27" s="263"/>
      <c r="G27" s="263"/>
      <c r="H27" s="263"/>
      <c r="I27" s="263"/>
    </row>
    <row r="28" spans="1:9" s="53" customFormat="1" ht="13.5" customHeight="1">
      <c r="A28" s="264" t="s">
        <v>185</v>
      </c>
      <c r="B28" s="264"/>
      <c r="C28" s="264"/>
      <c r="D28" s="264"/>
      <c r="E28" s="264"/>
      <c r="F28" s="264"/>
      <c r="G28" s="264"/>
      <c r="H28" s="264"/>
      <c r="I28" s="264"/>
    </row>
    <row r="29" spans="1:9" s="53" customFormat="1" ht="13.5" customHeight="1">
      <c r="A29" s="265"/>
      <c r="B29" s="265"/>
      <c r="C29" s="265"/>
      <c r="D29" s="265"/>
      <c r="E29" s="265"/>
      <c r="F29" s="265"/>
      <c r="G29" s="265"/>
      <c r="H29" s="265"/>
      <c r="I29" s="265"/>
    </row>
    <row r="30" spans="1:9" s="53" customFormat="1" ht="13.5" customHeight="1">
      <c r="A30" s="1"/>
      <c r="B30" s="2"/>
      <c r="C30" s="11"/>
      <c r="D30" s="9"/>
      <c r="E30" s="5"/>
      <c r="F30" s="5"/>
      <c r="G30" s="5"/>
      <c r="H30" s="5"/>
      <c r="I30" s="5"/>
    </row>
    <row r="31" spans="1:9" s="53" customFormat="1" ht="13.5" customHeight="1">
      <c r="A31" s="1"/>
      <c r="B31" s="2"/>
      <c r="C31" s="11"/>
      <c r="D31" s="9"/>
      <c r="E31" s="5"/>
      <c r="F31" s="5"/>
      <c r="G31" s="5"/>
      <c r="H31" s="5"/>
      <c r="I31" s="5"/>
    </row>
    <row r="32" spans="1:9" s="53" customFormat="1" ht="13.5" customHeight="1">
      <c r="A32" s="262" t="s">
        <v>178</v>
      </c>
      <c r="B32" s="262"/>
      <c r="C32" s="111" t="s">
        <v>179</v>
      </c>
      <c r="D32" s="110"/>
      <c r="E32" s="5"/>
      <c r="F32" s="112" t="s">
        <v>180</v>
      </c>
      <c r="G32" s="5"/>
      <c r="H32" s="5"/>
      <c r="I32" s="5"/>
    </row>
    <row r="33" spans="1:9" s="53" customFormat="1" ht="13.5" customHeight="1">
      <c r="A33" s="12"/>
      <c r="B33"/>
      <c r="C33" s="13"/>
      <c r="D33" s="14"/>
      <c r="E33" s="14"/>
      <c r="F33" s="14"/>
      <c r="G33" s="14"/>
      <c r="H33" s="14"/>
      <c r="I33" s="14"/>
    </row>
    <row r="34" spans="1:9" s="53" customFormat="1" ht="13.5" customHeight="1">
      <c r="A34" s="3"/>
      <c r="B34" s="7"/>
      <c r="C34" s="4"/>
      <c r="D34" s="4"/>
      <c r="E34" s="4"/>
      <c r="F34" s="4"/>
      <c r="G34" s="4"/>
      <c r="H34" s="4"/>
      <c r="I34" s="4"/>
    </row>
    <row r="35" spans="1:9" s="53" customFormat="1" ht="19.5" customHeight="1">
      <c r="A35"/>
      <c r="B35"/>
      <c r="C35"/>
      <c r="D35"/>
      <c r="E35"/>
      <c r="F35"/>
      <c r="G35"/>
      <c r="H35"/>
      <c r="I35"/>
    </row>
    <row r="36" spans="1:9" s="53" customFormat="1" ht="19.5" customHeight="1">
      <c r="A36"/>
      <c r="B36"/>
      <c r="C36"/>
      <c r="D36"/>
      <c r="E36"/>
      <c r="F36"/>
      <c r="G36"/>
      <c r="H36"/>
      <c r="I36"/>
    </row>
    <row r="37" spans="1:9" s="53" customFormat="1" ht="14.25" customHeight="1">
      <c r="A37"/>
      <c r="B37" s="8"/>
      <c r="C37" s="10"/>
      <c r="D37" s="10"/>
      <c r="E37"/>
      <c r="F37"/>
      <c r="G37"/>
      <c r="H37"/>
      <c r="I37"/>
    </row>
    <row r="38" spans="1:9" s="53" customFormat="1" ht="15" customHeight="1">
      <c r="A38"/>
      <c r="B38" s="8"/>
      <c r="C38" s="10"/>
      <c r="D38" s="10"/>
      <c r="E38"/>
      <c r="F38"/>
      <c r="G38"/>
      <c r="H38"/>
      <c r="I38"/>
    </row>
    <row r="39" spans="1:9" s="53" customFormat="1" ht="15.75" customHeight="1">
      <c r="A39"/>
      <c r="B39" s="8"/>
      <c r="C39" s="10"/>
      <c r="D39" s="10"/>
      <c r="E39"/>
      <c r="F39"/>
      <c r="G39"/>
      <c r="H39"/>
      <c r="I39"/>
    </row>
    <row r="40" spans="1:9" s="53" customFormat="1" ht="25.5" customHeight="1">
      <c r="A40"/>
      <c r="B40" s="8"/>
      <c r="C40" s="10"/>
      <c r="D40" s="10"/>
      <c r="E40"/>
      <c r="F40"/>
      <c r="G40"/>
      <c r="H40"/>
      <c r="I40"/>
    </row>
    <row r="41" spans="1:9" s="53" customFormat="1" ht="19.5" customHeight="1">
      <c r="A41"/>
      <c r="B41" s="8"/>
      <c r="C41" s="10"/>
      <c r="D41" s="10"/>
      <c r="E41"/>
      <c r="F41"/>
      <c r="G41"/>
      <c r="H41"/>
      <c r="I41"/>
    </row>
    <row r="42" spans="1:9" s="53" customFormat="1" ht="15" customHeight="1">
      <c r="A42"/>
      <c r="B42" s="8"/>
      <c r="C42" s="10"/>
      <c r="D42" s="10"/>
      <c r="E42"/>
      <c r="F42"/>
      <c r="G42"/>
      <c r="H42"/>
      <c r="I42"/>
    </row>
    <row r="43" spans="1:9" s="53" customFormat="1" ht="19.5" customHeight="1">
      <c r="A43"/>
      <c r="B43" s="8"/>
      <c r="C43" s="10"/>
      <c r="D43" s="10"/>
      <c r="E43"/>
      <c r="F43"/>
      <c r="G43"/>
      <c r="H43"/>
      <c r="I43"/>
    </row>
    <row r="44" spans="1:9" s="53" customFormat="1" ht="19.5" customHeight="1">
      <c r="A44"/>
      <c r="B44" s="8"/>
      <c r="C44" s="10"/>
      <c r="D44" s="10"/>
      <c r="E44"/>
      <c r="F44"/>
      <c r="G44"/>
      <c r="H44"/>
      <c r="I44"/>
    </row>
    <row r="45" spans="1:9" s="53" customFormat="1" ht="19.5" customHeight="1">
      <c r="A45"/>
      <c r="B45" s="8"/>
      <c r="C45" s="10"/>
      <c r="D45" s="10"/>
      <c r="E45"/>
      <c r="F45"/>
      <c r="G45"/>
      <c r="H45"/>
      <c r="I45"/>
    </row>
    <row r="46" spans="1:9" s="53" customFormat="1" ht="21.75" customHeight="1">
      <c r="A46"/>
      <c r="B46" s="8"/>
      <c r="C46" s="10"/>
      <c r="D46" s="10"/>
      <c r="E46"/>
      <c r="F46"/>
      <c r="G46"/>
      <c r="H46"/>
      <c r="I46"/>
    </row>
    <row r="47" spans="1:9" s="53" customFormat="1" ht="19.5" customHeight="1">
      <c r="A47"/>
      <c r="B47" s="8"/>
      <c r="C47" s="10"/>
      <c r="D47" s="10"/>
      <c r="E47"/>
      <c r="F47"/>
      <c r="G47"/>
      <c r="H47"/>
      <c r="I47"/>
    </row>
    <row r="48" spans="1:9" s="53" customFormat="1" ht="19.5" customHeight="1">
      <c r="A48"/>
      <c r="B48"/>
      <c r="C48"/>
      <c r="D48"/>
      <c r="E48"/>
      <c r="F48"/>
      <c r="G48"/>
      <c r="H48"/>
      <c r="I48"/>
    </row>
    <row r="49" spans="1:9" s="53" customFormat="1" ht="13.5" customHeight="1">
      <c r="A49"/>
      <c r="B49"/>
      <c r="C49"/>
      <c r="D49"/>
      <c r="E49"/>
      <c r="F49"/>
      <c r="G49"/>
      <c r="H49"/>
      <c r="I49"/>
    </row>
    <row r="50" spans="1:9" s="53" customFormat="1" ht="13.5" customHeight="1">
      <c r="A50"/>
      <c r="B50"/>
      <c r="C50"/>
      <c r="D50"/>
      <c r="E50"/>
      <c r="F50"/>
      <c r="G50"/>
      <c r="H50"/>
      <c r="I50"/>
    </row>
    <row r="51" spans="10:12" ht="13.5">
      <c r="J51" s="53"/>
      <c r="K51" s="53"/>
      <c r="L51" s="53"/>
    </row>
    <row r="52" spans="10:12" ht="13.5">
      <c r="J52" s="53"/>
      <c r="K52" s="53"/>
      <c r="L52" s="53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1" ht="12.75" customHeight="1"/>
    <row r="62" ht="12.75" customHeight="1"/>
    <row r="66" ht="12.75" customHeight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</sheetData>
  <sheetProtection/>
  <mergeCells count="14">
    <mergeCell ref="E3:I3"/>
    <mergeCell ref="B5:I5"/>
    <mergeCell ref="A9:I9"/>
    <mergeCell ref="A21:B21"/>
    <mergeCell ref="A22:I22"/>
    <mergeCell ref="A23:I23"/>
    <mergeCell ref="A18:I19"/>
    <mergeCell ref="A32:B32"/>
    <mergeCell ref="A24:I24"/>
    <mergeCell ref="A25:I25"/>
    <mergeCell ref="A26:I26"/>
    <mergeCell ref="A27:I27"/>
    <mergeCell ref="A28:I28"/>
    <mergeCell ref="A29:I29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6"/>
  <sheetViews>
    <sheetView view="pageBreakPreview" zoomScale="120" zoomScaleSheetLayoutView="120" zoomScalePageLayoutView="85" workbookViewId="0" topLeftCell="A24">
      <selection activeCell="A10" sqref="A10:A45"/>
    </sheetView>
  </sheetViews>
  <sheetFormatPr defaultColWidth="9.140625" defaultRowHeight="12.75"/>
  <cols>
    <col min="1" max="1" width="4.421875" style="0" customWidth="1"/>
    <col min="2" max="2" width="45.57421875" style="0" customWidth="1"/>
    <col min="3" max="3" width="12.00390625" style="0" customWidth="1"/>
    <col min="4" max="5" width="9.00390625" style="0" customWidth="1"/>
    <col min="6" max="6" width="12.421875" style="0" customWidth="1"/>
    <col min="7" max="7" width="15.7109375" style="0" customWidth="1"/>
    <col min="8" max="8" width="12.421875" style="0" customWidth="1"/>
    <col min="9" max="9" width="13.140625" style="0" customWidth="1"/>
    <col min="10" max="10" width="14.8515625" style="0" customWidth="1"/>
    <col min="11" max="11" width="12.8515625" style="0" customWidth="1"/>
  </cols>
  <sheetData>
    <row r="1" ht="12.75">
      <c r="C1" t="s">
        <v>181</v>
      </c>
    </row>
    <row r="3" spans="1:10" ht="15">
      <c r="A3" s="1" t="s">
        <v>182</v>
      </c>
      <c r="B3" s="2"/>
      <c r="C3" s="11"/>
      <c r="D3" s="9"/>
      <c r="E3" s="266" t="s">
        <v>777</v>
      </c>
      <c r="F3" s="266"/>
      <c r="G3" s="266"/>
      <c r="H3" s="266"/>
      <c r="I3" s="266"/>
      <c r="J3" s="133"/>
    </row>
    <row r="4" spans="2:4" ht="12.75">
      <c r="B4" s="8"/>
      <c r="C4" s="10"/>
      <c r="D4" s="10"/>
    </row>
    <row r="5" spans="1:10" ht="18">
      <c r="A5" s="1"/>
      <c r="B5" s="270" t="s">
        <v>312</v>
      </c>
      <c r="C5" s="270"/>
      <c r="D5" s="270"/>
      <c r="E5" s="270"/>
      <c r="F5" s="270"/>
      <c r="G5" s="270"/>
      <c r="H5" s="270"/>
      <c r="I5" s="270"/>
      <c r="J5" s="270"/>
    </row>
    <row r="6" spans="1:10" ht="18">
      <c r="A6" s="1"/>
      <c r="B6" s="132"/>
      <c r="C6" s="132"/>
      <c r="D6" s="132"/>
      <c r="E6" s="132"/>
      <c r="F6" s="132"/>
      <c r="G6" s="132"/>
      <c r="H6" s="132"/>
      <c r="I6" s="132"/>
      <c r="J6" s="132"/>
    </row>
    <row r="7" spans="1:11" ht="69">
      <c r="A7" s="62" t="s">
        <v>18</v>
      </c>
      <c r="B7" s="180" t="s">
        <v>16</v>
      </c>
      <c r="C7" s="62" t="s">
        <v>17</v>
      </c>
      <c r="D7" s="62" t="s">
        <v>168</v>
      </c>
      <c r="E7" s="64" t="s">
        <v>19</v>
      </c>
      <c r="F7" s="64" t="s">
        <v>97</v>
      </c>
      <c r="G7" s="64" t="s">
        <v>99</v>
      </c>
      <c r="H7" s="64" t="s">
        <v>98</v>
      </c>
      <c r="I7" s="64" t="s">
        <v>93</v>
      </c>
      <c r="J7" s="182" t="s">
        <v>237</v>
      </c>
      <c r="K7" s="65" t="s">
        <v>169</v>
      </c>
    </row>
    <row r="8" spans="1:11" ht="12.75">
      <c r="A8" s="62">
        <v>1</v>
      </c>
      <c r="B8" s="62">
        <v>2</v>
      </c>
      <c r="C8" s="62">
        <v>3</v>
      </c>
      <c r="D8" s="62">
        <v>4</v>
      </c>
      <c r="E8" s="63">
        <v>5</v>
      </c>
      <c r="F8" s="63">
        <v>6</v>
      </c>
      <c r="G8" s="64" t="s">
        <v>100</v>
      </c>
      <c r="H8" s="63" t="s">
        <v>101</v>
      </c>
      <c r="I8" s="63" t="s">
        <v>96</v>
      </c>
      <c r="J8" s="71">
        <v>10</v>
      </c>
      <c r="K8" s="71">
        <v>11</v>
      </c>
    </row>
    <row r="9" spans="1:11" ht="12.75">
      <c r="A9" s="271"/>
      <c r="B9" s="272"/>
      <c r="C9" s="273"/>
      <c r="D9" s="273"/>
      <c r="E9" s="273"/>
      <c r="F9" s="273"/>
      <c r="G9" s="273"/>
      <c r="H9" s="273"/>
      <c r="I9" s="274"/>
      <c r="J9" s="37"/>
      <c r="K9" s="71"/>
    </row>
    <row r="10" spans="1:11" ht="15.75" customHeight="1">
      <c r="A10" s="142">
        <v>1</v>
      </c>
      <c r="B10" s="54" t="s">
        <v>315</v>
      </c>
      <c r="C10" s="55">
        <v>70</v>
      </c>
      <c r="D10" s="51" t="s">
        <v>20</v>
      </c>
      <c r="E10" s="56"/>
      <c r="F10" s="28"/>
      <c r="G10" s="48">
        <f aca="true" t="shared" si="0" ref="G10:G45">C10*F10</f>
        <v>0</v>
      </c>
      <c r="H10" s="57">
        <f aca="true" t="shared" si="1" ref="H10:H45">G10*0.095</f>
        <v>0</v>
      </c>
      <c r="I10" s="57">
        <f aca="true" t="shared" si="2" ref="I10:I45">G10+H10</f>
        <v>0</v>
      </c>
      <c r="J10" s="194"/>
      <c r="K10" s="94"/>
    </row>
    <row r="11" spans="1:11" ht="13.5">
      <c r="A11" s="142">
        <v>2</v>
      </c>
      <c r="B11" s="54" t="s">
        <v>655</v>
      </c>
      <c r="C11" s="55">
        <v>150</v>
      </c>
      <c r="D11" s="51" t="s">
        <v>20</v>
      </c>
      <c r="E11" s="56"/>
      <c r="F11" s="28"/>
      <c r="G11" s="48">
        <f t="shared" si="0"/>
        <v>0</v>
      </c>
      <c r="H11" s="57">
        <f t="shared" si="1"/>
        <v>0</v>
      </c>
      <c r="I11" s="57">
        <f t="shared" si="2"/>
        <v>0</v>
      </c>
      <c r="J11" s="194"/>
      <c r="K11" s="94"/>
    </row>
    <row r="12" spans="1:11" ht="18" customHeight="1">
      <c r="A12" s="142">
        <v>3</v>
      </c>
      <c r="B12" s="161" t="s">
        <v>656</v>
      </c>
      <c r="C12" s="55">
        <v>150</v>
      </c>
      <c r="D12" s="51" t="s">
        <v>20</v>
      </c>
      <c r="E12" s="56"/>
      <c r="F12" s="28"/>
      <c r="G12" s="48">
        <f t="shared" si="0"/>
        <v>0</v>
      </c>
      <c r="H12" s="57">
        <f t="shared" si="1"/>
        <v>0</v>
      </c>
      <c r="I12" s="57">
        <f t="shared" si="2"/>
        <v>0</v>
      </c>
      <c r="J12" s="194"/>
      <c r="K12" s="94"/>
    </row>
    <row r="13" spans="1:11" ht="13.5">
      <c r="A13" s="142">
        <v>4</v>
      </c>
      <c r="B13" s="54" t="s">
        <v>665</v>
      </c>
      <c r="C13" s="55">
        <v>40</v>
      </c>
      <c r="D13" s="51" t="s">
        <v>20</v>
      </c>
      <c r="E13" s="56"/>
      <c r="F13" s="28"/>
      <c r="G13" s="48">
        <f t="shared" si="0"/>
        <v>0</v>
      </c>
      <c r="H13" s="57">
        <f t="shared" si="1"/>
        <v>0</v>
      </c>
      <c r="I13" s="57">
        <f t="shared" si="2"/>
        <v>0</v>
      </c>
      <c r="J13" s="195"/>
      <c r="K13" s="94"/>
    </row>
    <row r="14" spans="1:11" ht="16.5" customHeight="1">
      <c r="A14" s="142">
        <v>5</v>
      </c>
      <c r="B14" s="77" t="s">
        <v>657</v>
      </c>
      <c r="C14" s="55">
        <v>270</v>
      </c>
      <c r="D14" s="51" t="s">
        <v>20</v>
      </c>
      <c r="E14" s="56"/>
      <c r="F14" s="28"/>
      <c r="G14" s="48">
        <f t="shared" si="0"/>
        <v>0</v>
      </c>
      <c r="H14" s="57">
        <f t="shared" si="1"/>
        <v>0</v>
      </c>
      <c r="I14" s="57">
        <f t="shared" si="2"/>
        <v>0</v>
      </c>
      <c r="J14" s="195"/>
      <c r="K14" s="94"/>
    </row>
    <row r="15" spans="1:11" ht="16.5" customHeight="1">
      <c r="A15" s="142">
        <v>6</v>
      </c>
      <c r="B15" s="54" t="s">
        <v>658</v>
      </c>
      <c r="C15" s="55">
        <v>45</v>
      </c>
      <c r="D15" s="51" t="s">
        <v>20</v>
      </c>
      <c r="E15" s="48"/>
      <c r="F15" s="28"/>
      <c r="G15" s="48">
        <f t="shared" si="0"/>
        <v>0</v>
      </c>
      <c r="H15" s="57">
        <f t="shared" si="1"/>
        <v>0</v>
      </c>
      <c r="I15" s="57">
        <f t="shared" si="2"/>
        <v>0</v>
      </c>
      <c r="J15" s="195"/>
      <c r="K15" s="94"/>
    </row>
    <row r="16" spans="1:11" ht="13.5">
      <c r="A16" s="142">
        <v>7</v>
      </c>
      <c r="B16" s="161" t="s">
        <v>659</v>
      </c>
      <c r="C16" s="55">
        <v>300</v>
      </c>
      <c r="D16" s="51" t="s">
        <v>20</v>
      </c>
      <c r="E16" s="48"/>
      <c r="F16" s="28"/>
      <c r="G16" s="48">
        <f t="shared" si="0"/>
        <v>0</v>
      </c>
      <c r="H16" s="57">
        <f t="shared" si="1"/>
        <v>0</v>
      </c>
      <c r="I16" s="57">
        <f t="shared" si="2"/>
        <v>0</v>
      </c>
      <c r="J16" s="194"/>
      <c r="K16" s="94"/>
    </row>
    <row r="17" spans="1:11" ht="15.75" customHeight="1">
      <c r="A17" s="142">
        <v>8</v>
      </c>
      <c r="B17" s="161" t="s">
        <v>660</v>
      </c>
      <c r="C17" s="55">
        <v>150</v>
      </c>
      <c r="D17" s="51" t="s">
        <v>20</v>
      </c>
      <c r="E17" s="48"/>
      <c r="F17" s="28"/>
      <c r="G17" s="48">
        <f t="shared" si="0"/>
        <v>0</v>
      </c>
      <c r="H17" s="57">
        <f t="shared" si="1"/>
        <v>0</v>
      </c>
      <c r="I17" s="57">
        <f t="shared" si="2"/>
        <v>0</v>
      </c>
      <c r="J17" s="194"/>
      <c r="K17" s="94"/>
    </row>
    <row r="18" spans="1:11" s="33" customFormat="1" ht="17.25" customHeight="1">
      <c r="A18" s="142">
        <v>9</v>
      </c>
      <c r="B18" s="161" t="s">
        <v>661</v>
      </c>
      <c r="C18" s="55">
        <v>150</v>
      </c>
      <c r="D18" s="51" t="s">
        <v>20</v>
      </c>
      <c r="E18" s="56"/>
      <c r="F18" s="28"/>
      <c r="G18" s="48">
        <f t="shared" si="0"/>
        <v>0</v>
      </c>
      <c r="H18" s="57">
        <f t="shared" si="1"/>
        <v>0</v>
      </c>
      <c r="I18" s="57">
        <f t="shared" si="2"/>
        <v>0</v>
      </c>
      <c r="J18" s="194"/>
      <c r="K18" s="94"/>
    </row>
    <row r="19" spans="1:11" s="33" customFormat="1" ht="18" customHeight="1">
      <c r="A19" s="142">
        <v>10</v>
      </c>
      <c r="B19" s="161" t="s">
        <v>662</v>
      </c>
      <c r="C19" s="55">
        <v>200</v>
      </c>
      <c r="D19" s="51" t="s">
        <v>20</v>
      </c>
      <c r="E19" s="56"/>
      <c r="F19" s="28"/>
      <c r="G19" s="48">
        <f t="shared" si="0"/>
        <v>0</v>
      </c>
      <c r="H19" s="57">
        <f t="shared" si="1"/>
        <v>0</v>
      </c>
      <c r="I19" s="57">
        <f t="shared" si="2"/>
        <v>0</v>
      </c>
      <c r="J19" s="194"/>
      <c r="K19" s="94"/>
    </row>
    <row r="20" spans="1:11" s="33" customFormat="1" ht="18" customHeight="1">
      <c r="A20" s="142">
        <v>11</v>
      </c>
      <c r="B20" s="54" t="s">
        <v>663</v>
      </c>
      <c r="C20" s="55">
        <v>450</v>
      </c>
      <c r="D20" s="51" t="s">
        <v>20</v>
      </c>
      <c r="E20" s="56"/>
      <c r="F20" s="28"/>
      <c r="G20" s="48">
        <f t="shared" si="0"/>
        <v>0</v>
      </c>
      <c r="H20" s="57">
        <f t="shared" si="1"/>
        <v>0</v>
      </c>
      <c r="I20" s="57">
        <f t="shared" si="2"/>
        <v>0</v>
      </c>
      <c r="J20" s="194"/>
      <c r="K20" s="94"/>
    </row>
    <row r="21" spans="1:11" s="33" customFormat="1" ht="14.25" customHeight="1">
      <c r="A21" s="142">
        <v>12</v>
      </c>
      <c r="B21" s="54" t="s">
        <v>664</v>
      </c>
      <c r="C21" s="55">
        <v>100</v>
      </c>
      <c r="D21" s="51" t="s">
        <v>20</v>
      </c>
      <c r="E21" s="56"/>
      <c r="F21" s="28"/>
      <c r="G21" s="48">
        <f t="shared" si="0"/>
        <v>0</v>
      </c>
      <c r="H21" s="57">
        <f t="shared" si="1"/>
        <v>0</v>
      </c>
      <c r="I21" s="57">
        <f t="shared" si="2"/>
        <v>0</v>
      </c>
      <c r="J21" s="195"/>
      <c r="K21" s="94"/>
    </row>
    <row r="22" spans="1:11" s="33" customFormat="1" ht="15" customHeight="1">
      <c r="A22" s="142">
        <v>13</v>
      </c>
      <c r="B22" s="54" t="s">
        <v>666</v>
      </c>
      <c r="C22" s="55">
        <v>250</v>
      </c>
      <c r="D22" s="51" t="s">
        <v>20</v>
      </c>
      <c r="E22" s="56"/>
      <c r="F22" s="28"/>
      <c r="G22" s="48">
        <f t="shared" si="0"/>
        <v>0</v>
      </c>
      <c r="H22" s="57">
        <f t="shared" si="1"/>
        <v>0</v>
      </c>
      <c r="I22" s="57">
        <f t="shared" si="2"/>
        <v>0</v>
      </c>
      <c r="J22" s="194"/>
      <c r="K22" s="94"/>
    </row>
    <row r="23" spans="1:11" s="33" customFormat="1" ht="12.75">
      <c r="A23" s="142">
        <v>14</v>
      </c>
      <c r="B23" s="54" t="s">
        <v>667</v>
      </c>
      <c r="C23" s="55">
        <v>25</v>
      </c>
      <c r="D23" s="51" t="s">
        <v>20</v>
      </c>
      <c r="E23" s="56"/>
      <c r="F23" s="28"/>
      <c r="G23" s="48">
        <f t="shared" si="0"/>
        <v>0</v>
      </c>
      <c r="H23" s="57">
        <f t="shared" si="1"/>
        <v>0</v>
      </c>
      <c r="I23" s="57">
        <f t="shared" si="2"/>
        <v>0</v>
      </c>
      <c r="J23" s="195"/>
      <c r="K23" s="94"/>
    </row>
    <row r="24" spans="1:11" s="33" customFormat="1" ht="12.75">
      <c r="A24" s="142">
        <v>15</v>
      </c>
      <c r="B24" s="54" t="s">
        <v>668</v>
      </c>
      <c r="C24" s="55">
        <v>30</v>
      </c>
      <c r="D24" s="51" t="s">
        <v>20</v>
      </c>
      <c r="E24" s="56"/>
      <c r="F24" s="28"/>
      <c r="G24" s="48">
        <f t="shared" si="0"/>
        <v>0</v>
      </c>
      <c r="H24" s="57">
        <f t="shared" si="1"/>
        <v>0</v>
      </c>
      <c r="I24" s="57">
        <f t="shared" si="2"/>
        <v>0</v>
      </c>
      <c r="J24" s="195"/>
      <c r="K24" s="119"/>
    </row>
    <row r="25" spans="1:11" s="33" customFormat="1" ht="12.75">
      <c r="A25" s="142">
        <v>16</v>
      </c>
      <c r="B25" s="54" t="s">
        <v>669</v>
      </c>
      <c r="C25" s="55">
        <v>4</v>
      </c>
      <c r="D25" s="51" t="s">
        <v>20</v>
      </c>
      <c r="E25" s="56"/>
      <c r="F25" s="28"/>
      <c r="G25" s="48">
        <f t="shared" si="0"/>
        <v>0</v>
      </c>
      <c r="H25" s="57">
        <f t="shared" si="1"/>
        <v>0</v>
      </c>
      <c r="I25" s="57">
        <f t="shared" si="2"/>
        <v>0</v>
      </c>
      <c r="J25" s="195"/>
      <c r="K25" s="94"/>
    </row>
    <row r="26" spans="1:11" s="53" customFormat="1" ht="13.5" customHeight="1">
      <c r="A26" s="142">
        <v>17</v>
      </c>
      <c r="B26" s="54" t="s">
        <v>670</v>
      </c>
      <c r="C26" s="55">
        <v>30</v>
      </c>
      <c r="D26" s="51" t="s">
        <v>20</v>
      </c>
      <c r="E26" s="48"/>
      <c r="F26" s="28"/>
      <c r="G26" s="48">
        <f t="shared" si="0"/>
        <v>0</v>
      </c>
      <c r="H26" s="57">
        <f t="shared" si="1"/>
        <v>0</v>
      </c>
      <c r="I26" s="57">
        <f t="shared" si="2"/>
        <v>0</v>
      </c>
      <c r="J26" s="195"/>
      <c r="K26" s="94"/>
    </row>
    <row r="27" spans="1:11" s="53" customFormat="1" ht="13.5" customHeight="1">
      <c r="A27" s="142">
        <v>18</v>
      </c>
      <c r="B27" s="54" t="s">
        <v>671</v>
      </c>
      <c r="C27" s="55">
        <v>40</v>
      </c>
      <c r="D27" s="51" t="s">
        <v>20</v>
      </c>
      <c r="E27" s="48"/>
      <c r="F27" s="28"/>
      <c r="G27" s="48">
        <f t="shared" si="0"/>
        <v>0</v>
      </c>
      <c r="H27" s="57">
        <f t="shared" si="1"/>
        <v>0</v>
      </c>
      <c r="I27" s="57">
        <f t="shared" si="2"/>
        <v>0</v>
      </c>
      <c r="J27" s="195"/>
      <c r="K27" s="94"/>
    </row>
    <row r="28" spans="1:11" s="53" customFormat="1" ht="13.5" customHeight="1">
      <c r="A28" s="142">
        <v>19</v>
      </c>
      <c r="B28" s="77" t="s">
        <v>507</v>
      </c>
      <c r="C28" s="55">
        <v>10</v>
      </c>
      <c r="D28" s="51" t="s">
        <v>20</v>
      </c>
      <c r="E28" s="48"/>
      <c r="F28" s="28"/>
      <c r="G28" s="48">
        <f t="shared" si="0"/>
        <v>0</v>
      </c>
      <c r="H28" s="57">
        <f t="shared" si="1"/>
        <v>0</v>
      </c>
      <c r="I28" s="57">
        <f t="shared" si="2"/>
        <v>0</v>
      </c>
      <c r="J28" s="195"/>
      <c r="K28" s="94"/>
    </row>
    <row r="29" spans="1:11" s="53" customFormat="1" ht="13.5" customHeight="1">
      <c r="A29" s="142">
        <v>20</v>
      </c>
      <c r="B29" s="77" t="s">
        <v>508</v>
      </c>
      <c r="C29" s="78">
        <v>10</v>
      </c>
      <c r="D29" s="78" t="s">
        <v>20</v>
      </c>
      <c r="E29" s="76"/>
      <c r="F29" s="28"/>
      <c r="G29" s="48">
        <f t="shared" si="0"/>
        <v>0</v>
      </c>
      <c r="H29" s="57">
        <f t="shared" si="1"/>
        <v>0</v>
      </c>
      <c r="I29" s="57">
        <f t="shared" si="2"/>
        <v>0</v>
      </c>
      <c r="J29" s="195"/>
      <c r="K29" s="94"/>
    </row>
    <row r="30" spans="1:11" s="53" customFormat="1" ht="13.5" customHeight="1">
      <c r="A30" s="142">
        <v>21</v>
      </c>
      <c r="B30" s="77" t="s">
        <v>509</v>
      </c>
      <c r="C30" s="55">
        <v>50</v>
      </c>
      <c r="D30" s="51" t="s">
        <v>20</v>
      </c>
      <c r="E30" s="48"/>
      <c r="F30" s="28"/>
      <c r="G30" s="48">
        <f t="shared" si="0"/>
        <v>0</v>
      </c>
      <c r="H30" s="57">
        <f t="shared" si="1"/>
        <v>0</v>
      </c>
      <c r="I30" s="57">
        <f t="shared" si="2"/>
        <v>0</v>
      </c>
      <c r="J30" s="195"/>
      <c r="K30" s="94"/>
    </row>
    <row r="31" spans="1:11" s="53" customFormat="1" ht="13.5" customHeight="1">
      <c r="A31" s="142">
        <v>22</v>
      </c>
      <c r="B31" s="54" t="s">
        <v>510</v>
      </c>
      <c r="C31" s="55">
        <v>50</v>
      </c>
      <c r="D31" s="51" t="s">
        <v>20</v>
      </c>
      <c r="E31" s="48"/>
      <c r="F31" s="28"/>
      <c r="G31" s="48">
        <f t="shared" si="0"/>
        <v>0</v>
      </c>
      <c r="H31" s="57">
        <f t="shared" si="1"/>
        <v>0</v>
      </c>
      <c r="I31" s="57">
        <f t="shared" si="2"/>
        <v>0</v>
      </c>
      <c r="J31" s="195"/>
      <c r="K31" s="94"/>
    </row>
    <row r="32" spans="1:11" s="53" customFormat="1" ht="13.5" customHeight="1">
      <c r="A32" s="142">
        <v>23</v>
      </c>
      <c r="B32" s="77" t="s">
        <v>672</v>
      </c>
      <c r="C32" s="55">
        <v>10</v>
      </c>
      <c r="D32" s="51" t="s">
        <v>20</v>
      </c>
      <c r="E32" s="48"/>
      <c r="F32" s="28"/>
      <c r="G32" s="48">
        <f t="shared" si="0"/>
        <v>0</v>
      </c>
      <c r="H32" s="57">
        <f t="shared" si="1"/>
        <v>0</v>
      </c>
      <c r="I32" s="57">
        <f t="shared" si="2"/>
        <v>0</v>
      </c>
      <c r="J32" s="195"/>
      <c r="K32" s="94"/>
    </row>
    <row r="33" spans="1:11" s="53" customFormat="1" ht="13.5" customHeight="1">
      <c r="A33" s="142">
        <v>24</v>
      </c>
      <c r="B33" s="77" t="s">
        <v>511</v>
      </c>
      <c r="C33" s="55">
        <v>45</v>
      </c>
      <c r="D33" s="51" t="s">
        <v>20</v>
      </c>
      <c r="E33" s="48"/>
      <c r="F33" s="28"/>
      <c r="G33" s="48">
        <f t="shared" si="0"/>
        <v>0</v>
      </c>
      <c r="H33" s="57">
        <f t="shared" si="1"/>
        <v>0</v>
      </c>
      <c r="I33" s="57">
        <f t="shared" si="2"/>
        <v>0</v>
      </c>
      <c r="J33" s="195"/>
      <c r="K33" s="119"/>
    </row>
    <row r="34" spans="1:11" s="53" customFormat="1" ht="13.5" customHeight="1">
      <c r="A34" s="142">
        <v>25</v>
      </c>
      <c r="B34" s="77" t="s">
        <v>506</v>
      </c>
      <c r="C34" s="55">
        <v>10</v>
      </c>
      <c r="D34" s="51" t="s">
        <v>20</v>
      </c>
      <c r="E34" s="48"/>
      <c r="F34" s="28"/>
      <c r="G34" s="48">
        <f t="shared" si="0"/>
        <v>0</v>
      </c>
      <c r="H34" s="57">
        <f t="shared" si="1"/>
        <v>0</v>
      </c>
      <c r="I34" s="57">
        <f t="shared" si="2"/>
        <v>0</v>
      </c>
      <c r="J34" s="195"/>
      <c r="K34" s="119"/>
    </row>
    <row r="35" spans="1:11" s="53" customFormat="1" ht="13.5" customHeight="1">
      <c r="A35" s="142">
        <v>26</v>
      </c>
      <c r="B35" s="54" t="s">
        <v>673</v>
      </c>
      <c r="C35" s="55">
        <v>10</v>
      </c>
      <c r="D35" s="51" t="s">
        <v>20</v>
      </c>
      <c r="E35" s="48"/>
      <c r="F35" s="28"/>
      <c r="G35" s="48">
        <f t="shared" si="0"/>
        <v>0</v>
      </c>
      <c r="H35" s="57">
        <f t="shared" si="1"/>
        <v>0</v>
      </c>
      <c r="I35" s="57">
        <f t="shared" si="2"/>
        <v>0</v>
      </c>
      <c r="J35" s="195"/>
      <c r="K35" s="119"/>
    </row>
    <row r="36" spans="1:11" s="53" customFormat="1" ht="15.75" customHeight="1">
      <c r="A36" s="142">
        <v>27</v>
      </c>
      <c r="B36" s="54" t="s">
        <v>674</v>
      </c>
      <c r="C36" s="55">
        <v>250</v>
      </c>
      <c r="D36" s="51" t="s">
        <v>20</v>
      </c>
      <c r="E36" s="48"/>
      <c r="F36" s="28"/>
      <c r="G36" s="48">
        <f t="shared" si="0"/>
        <v>0</v>
      </c>
      <c r="H36" s="57">
        <f t="shared" si="1"/>
        <v>0</v>
      </c>
      <c r="I36" s="57">
        <f t="shared" si="2"/>
        <v>0</v>
      </c>
      <c r="J36" s="194"/>
      <c r="K36" s="94"/>
    </row>
    <row r="37" spans="1:11" s="53" customFormat="1" ht="17.25" customHeight="1">
      <c r="A37" s="142">
        <v>28</v>
      </c>
      <c r="B37" s="54" t="s">
        <v>675</v>
      </c>
      <c r="C37" s="55">
        <v>200</v>
      </c>
      <c r="D37" s="51" t="s">
        <v>20</v>
      </c>
      <c r="E37" s="48"/>
      <c r="F37" s="28"/>
      <c r="G37" s="48">
        <f t="shared" si="0"/>
        <v>0</v>
      </c>
      <c r="H37" s="57">
        <f t="shared" si="1"/>
        <v>0</v>
      </c>
      <c r="I37" s="57">
        <f t="shared" si="2"/>
        <v>0</v>
      </c>
      <c r="J37" s="194"/>
      <c r="K37" s="167"/>
    </row>
    <row r="38" spans="1:11" s="53" customFormat="1" ht="14.25" customHeight="1">
      <c r="A38" s="142">
        <v>29</v>
      </c>
      <c r="B38" s="54" t="s">
        <v>676</v>
      </c>
      <c r="C38" s="55">
        <v>150</v>
      </c>
      <c r="D38" s="51" t="s">
        <v>20</v>
      </c>
      <c r="E38" s="48"/>
      <c r="F38" s="28"/>
      <c r="G38" s="48">
        <f t="shared" si="0"/>
        <v>0</v>
      </c>
      <c r="H38" s="57">
        <f t="shared" si="1"/>
        <v>0</v>
      </c>
      <c r="I38" s="57">
        <f t="shared" si="2"/>
        <v>0</v>
      </c>
      <c r="J38" s="194"/>
      <c r="K38" s="167"/>
    </row>
    <row r="39" spans="1:11" s="53" customFormat="1" ht="15.75" customHeight="1">
      <c r="A39" s="142">
        <v>30</v>
      </c>
      <c r="B39" s="54" t="s">
        <v>677</v>
      </c>
      <c r="C39" s="55">
        <v>20</v>
      </c>
      <c r="D39" s="51" t="s">
        <v>20</v>
      </c>
      <c r="E39" s="48"/>
      <c r="F39" s="28"/>
      <c r="G39" s="48">
        <f t="shared" si="0"/>
        <v>0</v>
      </c>
      <c r="H39" s="57">
        <f t="shared" si="1"/>
        <v>0</v>
      </c>
      <c r="I39" s="57">
        <f t="shared" si="2"/>
        <v>0</v>
      </c>
      <c r="J39" s="194"/>
      <c r="K39" s="119"/>
    </row>
    <row r="40" spans="1:11" s="53" customFormat="1" ht="19.5" customHeight="1">
      <c r="A40" s="142">
        <v>31</v>
      </c>
      <c r="B40" s="54" t="s">
        <v>678</v>
      </c>
      <c r="C40" s="55">
        <v>30</v>
      </c>
      <c r="D40" s="51" t="s">
        <v>20</v>
      </c>
      <c r="E40" s="48"/>
      <c r="F40" s="28"/>
      <c r="G40" s="48">
        <f t="shared" si="0"/>
        <v>0</v>
      </c>
      <c r="H40" s="57">
        <f t="shared" si="1"/>
        <v>0</v>
      </c>
      <c r="I40" s="57">
        <f t="shared" si="2"/>
        <v>0</v>
      </c>
      <c r="J40" s="194"/>
      <c r="K40" s="119"/>
    </row>
    <row r="41" spans="1:11" s="53" customFormat="1" ht="15" customHeight="1">
      <c r="A41" s="142">
        <v>32</v>
      </c>
      <c r="B41" s="77" t="s">
        <v>512</v>
      </c>
      <c r="C41" s="55">
        <v>30</v>
      </c>
      <c r="D41" s="51" t="s">
        <v>20</v>
      </c>
      <c r="E41" s="48"/>
      <c r="F41" s="28"/>
      <c r="G41" s="48">
        <f t="shared" si="0"/>
        <v>0</v>
      </c>
      <c r="H41" s="57">
        <f t="shared" si="1"/>
        <v>0</v>
      </c>
      <c r="I41" s="57">
        <f t="shared" si="2"/>
        <v>0</v>
      </c>
      <c r="J41" s="195"/>
      <c r="K41" s="119"/>
    </row>
    <row r="42" spans="1:11" s="53" customFormat="1" ht="17.25" customHeight="1">
      <c r="A42" s="142">
        <v>33</v>
      </c>
      <c r="B42" s="77" t="s">
        <v>513</v>
      </c>
      <c r="C42" s="55">
        <v>35</v>
      </c>
      <c r="D42" s="51" t="s">
        <v>20</v>
      </c>
      <c r="E42" s="48"/>
      <c r="F42" s="28"/>
      <c r="G42" s="48">
        <f t="shared" si="0"/>
        <v>0</v>
      </c>
      <c r="H42" s="57">
        <f t="shared" si="1"/>
        <v>0</v>
      </c>
      <c r="I42" s="57">
        <f t="shared" si="2"/>
        <v>0</v>
      </c>
      <c r="J42" s="195"/>
      <c r="K42" s="119"/>
    </row>
    <row r="43" spans="1:11" s="53" customFormat="1" ht="16.5" customHeight="1">
      <c r="A43" s="142">
        <v>34</v>
      </c>
      <c r="B43" s="54" t="s">
        <v>679</v>
      </c>
      <c r="C43" s="55">
        <v>50</v>
      </c>
      <c r="D43" s="51" t="s">
        <v>20</v>
      </c>
      <c r="E43" s="48"/>
      <c r="F43" s="28"/>
      <c r="G43" s="48">
        <v>0</v>
      </c>
      <c r="H43" s="57">
        <f t="shared" si="1"/>
        <v>0</v>
      </c>
      <c r="I43" s="57">
        <f t="shared" si="2"/>
        <v>0</v>
      </c>
      <c r="J43" s="195"/>
      <c r="K43" s="119"/>
    </row>
    <row r="44" spans="1:11" s="53" customFormat="1" ht="15.75" customHeight="1">
      <c r="A44" s="142">
        <v>35</v>
      </c>
      <c r="B44" s="54" t="s">
        <v>680</v>
      </c>
      <c r="C44" s="55">
        <v>50</v>
      </c>
      <c r="D44" s="51" t="s">
        <v>20</v>
      </c>
      <c r="E44" s="28"/>
      <c r="F44" s="28"/>
      <c r="G44" s="48">
        <f t="shared" si="0"/>
        <v>0</v>
      </c>
      <c r="H44" s="57">
        <f t="shared" si="1"/>
        <v>0</v>
      </c>
      <c r="I44" s="57">
        <f t="shared" si="2"/>
        <v>0</v>
      </c>
      <c r="J44" s="194"/>
      <c r="K44" s="119"/>
    </row>
    <row r="45" spans="1:11" s="53" customFormat="1" ht="16.5" customHeight="1">
      <c r="A45" s="142">
        <v>36</v>
      </c>
      <c r="B45" s="54" t="s">
        <v>681</v>
      </c>
      <c r="C45" s="55">
        <v>70</v>
      </c>
      <c r="D45" s="51" t="s">
        <v>20</v>
      </c>
      <c r="E45" s="28"/>
      <c r="F45" s="28"/>
      <c r="G45" s="48">
        <f t="shared" si="0"/>
        <v>0</v>
      </c>
      <c r="H45" s="57">
        <f t="shared" si="1"/>
        <v>0</v>
      </c>
      <c r="I45" s="57">
        <f t="shared" si="2"/>
        <v>0</v>
      </c>
      <c r="J45" s="194"/>
      <c r="K45" s="119"/>
    </row>
    <row r="46" spans="1:11" s="53" customFormat="1" ht="15" customHeight="1">
      <c r="A46" s="125"/>
      <c r="B46" s="126" t="s">
        <v>171</v>
      </c>
      <c r="C46" s="127" t="s">
        <v>170</v>
      </c>
      <c r="D46" s="128" t="s">
        <v>170</v>
      </c>
      <c r="E46" s="128" t="s">
        <v>170</v>
      </c>
      <c r="F46" s="128" t="s">
        <v>170</v>
      </c>
      <c r="G46" s="129">
        <f>SUM(G10:G45)</f>
        <v>0</v>
      </c>
      <c r="H46" s="129">
        <f>SUM(H10:H45)</f>
        <v>0</v>
      </c>
      <c r="I46" s="130">
        <f>SUM(I10:I45)</f>
        <v>0</v>
      </c>
      <c r="J46" s="196">
        <f>SUM(J10:J45)</f>
        <v>0</v>
      </c>
      <c r="K46" s="196"/>
    </row>
    <row r="47" spans="1:12" ht="12.75" customHeight="1">
      <c r="A47" s="243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1"/>
    </row>
    <row r="48" spans="1:12" ht="13.5" customHeight="1">
      <c r="A48" s="275" t="s">
        <v>734</v>
      </c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41"/>
    </row>
    <row r="49" spans="1:11" ht="12.75">
      <c r="A49" s="268"/>
      <c r="B49" s="268"/>
      <c r="C49" s="268"/>
      <c r="D49" s="268"/>
      <c r="E49" s="268"/>
      <c r="F49" s="268"/>
      <c r="G49" s="268"/>
      <c r="H49" s="268"/>
      <c r="I49" s="268"/>
      <c r="J49" s="268"/>
      <c r="K49" s="268"/>
    </row>
    <row r="50" ht="12.75">
      <c r="K50" s="229"/>
    </row>
    <row r="51" spans="1:11" ht="13.5">
      <c r="A51" s="269" t="s">
        <v>172</v>
      </c>
      <c r="B51" s="269"/>
      <c r="K51" s="229"/>
    </row>
    <row r="52" spans="1:11" ht="13.5">
      <c r="A52" s="263" t="s">
        <v>173</v>
      </c>
      <c r="B52" s="263"/>
      <c r="C52" s="263"/>
      <c r="D52" s="263"/>
      <c r="E52" s="263"/>
      <c r="F52" s="263"/>
      <c r="G52" s="263"/>
      <c r="H52" s="263"/>
      <c r="I52" s="263"/>
      <c r="J52" s="263"/>
      <c r="K52" s="229"/>
    </row>
    <row r="53" spans="1:11" ht="13.5">
      <c r="A53" s="263" t="s">
        <v>174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29"/>
    </row>
    <row r="54" spans="1:11" ht="13.5">
      <c r="A54" s="263" t="s">
        <v>175</v>
      </c>
      <c r="B54" s="263"/>
      <c r="C54" s="263"/>
      <c r="D54" s="263"/>
      <c r="E54" s="263"/>
      <c r="F54" s="263"/>
      <c r="G54" s="263"/>
      <c r="H54" s="263"/>
      <c r="I54" s="263"/>
      <c r="J54" s="263"/>
      <c r="K54" s="229"/>
    </row>
    <row r="55" spans="1:11" ht="13.5">
      <c r="A55" s="263" t="s">
        <v>176</v>
      </c>
      <c r="B55" s="263"/>
      <c r="C55" s="263"/>
      <c r="D55" s="263"/>
      <c r="E55" s="263"/>
      <c r="F55" s="263"/>
      <c r="G55" s="263"/>
      <c r="H55" s="263"/>
      <c r="I55" s="263"/>
      <c r="J55" s="263"/>
      <c r="K55" s="229"/>
    </row>
    <row r="56" spans="1:10" ht="13.5">
      <c r="A56" s="263" t="s">
        <v>183</v>
      </c>
      <c r="B56" s="263"/>
      <c r="C56" s="263"/>
      <c r="D56" s="263"/>
      <c r="E56" s="263"/>
      <c r="F56" s="263"/>
      <c r="G56" s="263"/>
      <c r="H56" s="263"/>
      <c r="I56" s="263"/>
      <c r="J56" s="263"/>
    </row>
    <row r="57" spans="1:10" ht="13.5">
      <c r="A57" s="263" t="s">
        <v>184</v>
      </c>
      <c r="B57" s="263"/>
      <c r="C57" s="263"/>
      <c r="D57" s="263"/>
      <c r="E57" s="263"/>
      <c r="F57" s="263"/>
      <c r="G57" s="263"/>
      <c r="H57" s="263"/>
      <c r="I57" s="263"/>
      <c r="J57" s="263"/>
    </row>
    <row r="58" spans="1:10" ht="13.5">
      <c r="A58" s="264" t="s">
        <v>185</v>
      </c>
      <c r="B58" s="264"/>
      <c r="C58" s="264"/>
      <c r="D58" s="264"/>
      <c r="E58" s="264"/>
      <c r="F58" s="264"/>
      <c r="G58" s="264"/>
      <c r="H58" s="264"/>
      <c r="I58" s="264"/>
      <c r="J58" s="264"/>
    </row>
    <row r="59" spans="1:10" ht="13.5">
      <c r="A59" s="265" t="s">
        <v>298</v>
      </c>
      <c r="B59" s="265"/>
      <c r="C59" s="265"/>
      <c r="D59" s="265"/>
      <c r="E59" s="265"/>
      <c r="F59" s="265"/>
      <c r="G59" s="265"/>
      <c r="H59" s="265"/>
      <c r="I59" s="265"/>
      <c r="J59" s="265"/>
    </row>
    <row r="60" spans="1:10" ht="13.5">
      <c r="A60" s="1"/>
      <c r="B60" s="2"/>
      <c r="C60" s="11"/>
      <c r="D60" s="9"/>
      <c r="E60" s="5"/>
      <c r="F60" s="5"/>
      <c r="G60" s="5"/>
      <c r="H60" s="5"/>
      <c r="I60" s="5"/>
      <c r="J60" s="1"/>
    </row>
    <row r="61" spans="8:10" ht="13.5">
      <c r="H61" s="5"/>
      <c r="I61" s="5"/>
      <c r="J61" s="5"/>
    </row>
    <row r="62" spans="1:9" ht="13.5">
      <c r="A62" s="262" t="s">
        <v>178</v>
      </c>
      <c r="B62" s="262"/>
      <c r="C62" s="111" t="s">
        <v>179</v>
      </c>
      <c r="D62" s="110"/>
      <c r="E62" s="5"/>
      <c r="F62" s="112" t="s">
        <v>180</v>
      </c>
      <c r="G62" s="5"/>
      <c r="H62" s="14"/>
      <c r="I62" s="14"/>
    </row>
    <row r="63" spans="1:9" ht="15">
      <c r="A63" s="3"/>
      <c r="B63" s="7"/>
      <c r="C63" s="4"/>
      <c r="D63" s="4"/>
      <c r="E63" s="4"/>
      <c r="F63" s="4"/>
      <c r="G63" s="4"/>
      <c r="H63" s="4"/>
      <c r="I63" s="4"/>
    </row>
    <row r="65" ht="12.75" hidden="1"/>
    <row r="66" spans="2:4" ht="12.75" hidden="1">
      <c r="B66" s="8"/>
      <c r="C66" s="10"/>
      <c r="D66" s="10"/>
    </row>
    <row r="67" spans="2:4" ht="12.75" hidden="1">
      <c r="B67" s="8"/>
      <c r="C67" s="10"/>
      <c r="D67" s="10"/>
    </row>
    <row r="68" spans="2:4" ht="12.75" hidden="1">
      <c r="B68" s="8"/>
      <c r="C68" s="10"/>
      <c r="D68" s="10"/>
    </row>
    <row r="69" spans="2:4" ht="12.75" hidden="1">
      <c r="B69" s="8"/>
      <c r="C69" s="10"/>
      <c r="D69" s="10"/>
    </row>
    <row r="70" spans="2:4" ht="12.75" hidden="1">
      <c r="B70" s="8"/>
      <c r="C70" s="10"/>
      <c r="D70" s="10"/>
    </row>
    <row r="71" spans="2:4" ht="12.75" hidden="1">
      <c r="B71" s="8"/>
      <c r="C71" s="10"/>
      <c r="D71" s="10"/>
    </row>
    <row r="72" spans="2:4" ht="12.75" hidden="1">
      <c r="B72" s="8"/>
      <c r="C72" s="10"/>
      <c r="D72" s="10"/>
    </row>
    <row r="73" spans="2:4" ht="12.75" hidden="1">
      <c r="B73" s="8"/>
      <c r="C73" s="10"/>
      <c r="D73" s="10"/>
    </row>
    <row r="74" spans="2:4" ht="12.75" hidden="1">
      <c r="B74" s="8"/>
      <c r="C74" s="10"/>
      <c r="D74" s="10"/>
    </row>
    <row r="75" spans="2:4" ht="12.75" hidden="1">
      <c r="B75" s="8"/>
      <c r="C75" s="10"/>
      <c r="D75" s="10"/>
    </row>
    <row r="76" spans="2:4" ht="12.75">
      <c r="B76" s="8"/>
      <c r="C76" s="10"/>
      <c r="D76" s="10"/>
    </row>
  </sheetData>
  <sheetProtection/>
  <mergeCells count="14">
    <mergeCell ref="E3:I3"/>
    <mergeCell ref="B5:J5"/>
    <mergeCell ref="A9:I9"/>
    <mergeCell ref="A51:B51"/>
    <mergeCell ref="A52:J52"/>
    <mergeCell ref="A53:J53"/>
    <mergeCell ref="A48:K49"/>
    <mergeCell ref="A62:B62"/>
    <mergeCell ref="A54:J54"/>
    <mergeCell ref="A55:J55"/>
    <mergeCell ref="A56:J56"/>
    <mergeCell ref="A57:J57"/>
    <mergeCell ref="A58:J58"/>
    <mergeCell ref="A59:J59"/>
  </mergeCells>
  <dataValidations count="1">
    <dataValidation type="whole" operator="equal" allowBlank="1" showInputMessage="1" showErrorMessage="1" sqref="J10:J45">
      <formula1>1</formula1>
    </dataValidation>
  </dataValidations>
  <printOptions/>
  <pageMargins left="0.7" right="0.7" top="0.75" bottom="0.75" header="0.3" footer="0.3"/>
  <pageSetup horizontalDpi="600" verticalDpi="600" orientation="landscape" paperSize="9" scale="79" r:id="rId1"/>
  <rowBreaks count="1" manualBreakCount="1">
    <brk id="2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zoomScale="130" zoomScaleNormal="130" zoomScaleSheetLayoutView="100" zoomScalePageLayoutView="85" workbookViewId="0" topLeftCell="A1">
      <selection activeCell="A12" sqref="A12"/>
    </sheetView>
  </sheetViews>
  <sheetFormatPr defaultColWidth="9.140625" defaultRowHeight="12.75"/>
  <cols>
    <col min="1" max="1" width="4.421875" style="0" customWidth="1"/>
    <col min="2" max="2" width="43.28125" style="0" customWidth="1"/>
    <col min="3" max="3" width="12.00390625" style="0" customWidth="1"/>
    <col min="4" max="5" width="9.00390625" style="0" customWidth="1"/>
    <col min="6" max="6" width="12.421875" style="0" customWidth="1"/>
    <col min="7" max="7" width="15.7109375" style="0" customWidth="1"/>
    <col min="8" max="8" width="12.421875" style="0" customWidth="1"/>
    <col min="9" max="9" width="13.140625" style="0" customWidth="1"/>
  </cols>
  <sheetData>
    <row r="1" ht="12.75">
      <c r="C1" t="s">
        <v>181</v>
      </c>
    </row>
    <row r="3" spans="1:9" ht="15">
      <c r="A3" s="1" t="s">
        <v>182</v>
      </c>
      <c r="B3" s="2"/>
      <c r="C3" s="11"/>
      <c r="D3" s="9"/>
      <c r="E3" s="266" t="s">
        <v>777</v>
      </c>
      <c r="F3" s="266"/>
      <c r="G3" s="266"/>
      <c r="H3" s="266"/>
      <c r="I3" s="266"/>
    </row>
    <row r="4" spans="2:4" ht="12.75">
      <c r="B4" s="8"/>
      <c r="C4" s="10"/>
      <c r="D4" s="10"/>
    </row>
    <row r="5" spans="1:9" ht="18">
      <c r="A5" s="1"/>
      <c r="B5" s="270" t="s">
        <v>316</v>
      </c>
      <c r="C5" s="270"/>
      <c r="D5" s="270"/>
      <c r="E5" s="270"/>
      <c r="F5" s="270"/>
      <c r="G5" s="270"/>
      <c r="H5" s="270"/>
      <c r="I5" s="270"/>
    </row>
    <row r="6" spans="1:9" ht="18">
      <c r="A6" s="1"/>
      <c r="B6" s="132"/>
      <c r="C6" s="132"/>
      <c r="D6" s="132"/>
      <c r="E6" s="132"/>
      <c r="F6" s="132"/>
      <c r="G6" s="132"/>
      <c r="H6" s="132"/>
      <c r="I6" s="132"/>
    </row>
    <row r="7" spans="1:9" ht="40.5">
      <c r="A7" s="62" t="s">
        <v>18</v>
      </c>
      <c r="B7" s="180" t="s">
        <v>16</v>
      </c>
      <c r="C7" s="62" t="s">
        <v>17</v>
      </c>
      <c r="D7" s="62" t="s">
        <v>168</v>
      </c>
      <c r="E7" s="64" t="s">
        <v>19</v>
      </c>
      <c r="F7" s="64" t="s">
        <v>97</v>
      </c>
      <c r="G7" s="64" t="s">
        <v>99</v>
      </c>
      <c r="H7" s="64" t="s">
        <v>98</v>
      </c>
      <c r="I7" s="64" t="s">
        <v>93</v>
      </c>
    </row>
    <row r="8" spans="1:9" ht="12.75">
      <c r="A8" s="62">
        <v>1</v>
      </c>
      <c r="B8" s="62">
        <v>2</v>
      </c>
      <c r="C8" s="62">
        <v>3</v>
      </c>
      <c r="D8" s="62">
        <v>4</v>
      </c>
      <c r="E8" s="63">
        <v>5</v>
      </c>
      <c r="F8" s="63">
        <v>6</v>
      </c>
      <c r="G8" s="64" t="s">
        <v>100</v>
      </c>
      <c r="H8" s="63" t="s">
        <v>101</v>
      </c>
      <c r="I8" s="63" t="s">
        <v>96</v>
      </c>
    </row>
    <row r="9" spans="1:9" ht="12.75">
      <c r="A9" s="271"/>
      <c r="B9" s="272"/>
      <c r="C9" s="273"/>
      <c r="D9" s="273"/>
      <c r="E9" s="273"/>
      <c r="F9" s="273"/>
      <c r="G9" s="273"/>
      <c r="H9" s="273"/>
      <c r="I9" s="274"/>
    </row>
    <row r="10" spans="1:9" ht="12.75">
      <c r="A10" s="142">
        <v>1</v>
      </c>
      <c r="B10" s="54" t="s">
        <v>682</v>
      </c>
      <c r="C10" s="55">
        <v>70</v>
      </c>
      <c r="D10" s="51" t="s">
        <v>20</v>
      </c>
      <c r="E10" s="56"/>
      <c r="F10" s="28"/>
      <c r="G10" s="48">
        <f>C10*F10</f>
        <v>0</v>
      </c>
      <c r="H10" s="57">
        <f>G10*0.095</f>
        <v>0</v>
      </c>
      <c r="I10" s="57">
        <f>G10+H10</f>
        <v>0</v>
      </c>
    </row>
    <row r="11" spans="1:9" ht="12.75">
      <c r="A11" s="142">
        <v>2</v>
      </c>
      <c r="B11" s="54" t="s">
        <v>683</v>
      </c>
      <c r="C11" s="55">
        <v>120</v>
      </c>
      <c r="D11" s="51" t="s">
        <v>20</v>
      </c>
      <c r="E11" s="148"/>
      <c r="F11" s="28"/>
      <c r="G11" s="48">
        <f>C11*F11</f>
        <v>0</v>
      </c>
      <c r="H11" s="57">
        <f>G11*0.095</f>
        <v>0</v>
      </c>
      <c r="I11" s="57">
        <f>G11+H11</f>
        <v>0</v>
      </c>
    </row>
    <row r="12" spans="1:9" ht="12.75">
      <c r="A12" s="142">
        <v>3</v>
      </c>
      <c r="B12" s="54" t="s">
        <v>684</v>
      </c>
      <c r="C12" s="55">
        <v>150</v>
      </c>
      <c r="D12" s="51" t="s">
        <v>20</v>
      </c>
      <c r="E12" s="56"/>
      <c r="F12" s="28"/>
      <c r="G12" s="48">
        <f>C12*F12</f>
        <v>0</v>
      </c>
      <c r="H12" s="57">
        <f>G12*0.095</f>
        <v>0</v>
      </c>
      <c r="I12" s="57">
        <f>G12+H12</f>
        <v>0</v>
      </c>
    </row>
    <row r="13" spans="1:9" ht="12.75">
      <c r="A13" s="125"/>
      <c r="B13" s="126" t="s">
        <v>171</v>
      </c>
      <c r="C13" s="127" t="s">
        <v>170</v>
      </c>
      <c r="D13" s="128" t="s">
        <v>170</v>
      </c>
      <c r="E13" s="128" t="s">
        <v>170</v>
      </c>
      <c r="F13" s="128" t="s">
        <v>170</v>
      </c>
      <c r="G13" s="129">
        <f>SUM(G10:G12)</f>
        <v>0</v>
      </c>
      <c r="H13" s="129">
        <f>SUM(H10:H12)</f>
        <v>0</v>
      </c>
      <c r="I13" s="130">
        <f>SUM(I10:I12)</f>
        <v>0</v>
      </c>
    </row>
    <row r="14" spans="1:9" s="33" customFormat="1" ht="14.25" customHeight="1">
      <c r="A14" s="243"/>
      <c r="B14" s="243"/>
      <c r="C14" s="243"/>
      <c r="D14" s="243"/>
      <c r="E14" s="243"/>
      <c r="F14" s="243"/>
      <c r="G14" s="243"/>
      <c r="H14" s="243"/>
      <c r="I14" s="243"/>
    </row>
    <row r="15" spans="1:9" s="33" customFormat="1" ht="14.25" customHeight="1">
      <c r="A15" s="275" t="s">
        <v>734</v>
      </c>
      <c r="B15" s="275"/>
      <c r="C15" s="275"/>
      <c r="D15" s="275"/>
      <c r="E15" s="275"/>
      <c r="F15" s="275"/>
      <c r="G15" s="275"/>
      <c r="H15" s="275"/>
      <c r="I15" s="275"/>
    </row>
    <row r="16" spans="1:9" s="33" customFormat="1" ht="15" customHeight="1">
      <c r="A16" s="268"/>
      <c r="B16" s="268"/>
      <c r="C16" s="268"/>
      <c r="D16" s="268"/>
      <c r="E16" s="268"/>
      <c r="F16" s="268"/>
      <c r="G16" s="268"/>
      <c r="H16" s="268"/>
      <c r="I16" s="268"/>
    </row>
    <row r="17" s="33" customFormat="1" ht="11.25"/>
    <row r="18" spans="1:2" s="33" customFormat="1" ht="13.5">
      <c r="A18" s="269" t="s">
        <v>172</v>
      </c>
      <c r="B18" s="269"/>
    </row>
    <row r="19" spans="1:9" s="33" customFormat="1" ht="13.5">
      <c r="A19" s="263" t="s">
        <v>317</v>
      </c>
      <c r="B19" s="263"/>
      <c r="C19" s="263"/>
      <c r="D19" s="263"/>
      <c r="E19" s="263"/>
      <c r="F19" s="263"/>
      <c r="G19" s="263"/>
      <c r="H19" s="263"/>
      <c r="I19" s="263"/>
    </row>
    <row r="20" spans="1:9" s="33" customFormat="1" ht="13.5">
      <c r="A20" s="263" t="s">
        <v>174</v>
      </c>
      <c r="B20" s="263"/>
      <c r="C20" s="263"/>
      <c r="D20" s="263"/>
      <c r="E20" s="263"/>
      <c r="F20" s="263"/>
      <c r="G20" s="263"/>
      <c r="H20" s="263"/>
      <c r="I20" s="263"/>
    </row>
    <row r="21" spans="1:9" s="53" customFormat="1" ht="13.5" customHeight="1">
      <c r="A21" s="263" t="s">
        <v>175</v>
      </c>
      <c r="B21" s="263"/>
      <c r="C21" s="263"/>
      <c r="D21" s="263"/>
      <c r="E21" s="263"/>
      <c r="F21" s="263"/>
      <c r="G21" s="263"/>
      <c r="H21" s="263"/>
      <c r="I21" s="263"/>
    </row>
    <row r="22" spans="1:9" s="53" customFormat="1" ht="13.5" customHeight="1">
      <c r="A22" s="263" t="s">
        <v>176</v>
      </c>
      <c r="B22" s="263"/>
      <c r="C22" s="263"/>
      <c r="D22" s="263"/>
      <c r="E22" s="263"/>
      <c r="F22" s="263"/>
      <c r="G22" s="263"/>
      <c r="H22" s="263"/>
      <c r="I22" s="263"/>
    </row>
    <row r="23" spans="1:9" s="53" customFormat="1" ht="13.5" customHeight="1">
      <c r="A23" s="263" t="s">
        <v>183</v>
      </c>
      <c r="B23" s="263"/>
      <c r="C23" s="263"/>
      <c r="D23" s="263"/>
      <c r="E23" s="263"/>
      <c r="F23" s="263"/>
      <c r="G23" s="263"/>
      <c r="H23" s="263"/>
      <c r="I23" s="263"/>
    </row>
    <row r="24" spans="1:9" s="53" customFormat="1" ht="13.5" customHeight="1">
      <c r="A24" s="263" t="s">
        <v>184</v>
      </c>
      <c r="B24" s="263"/>
      <c r="C24" s="263"/>
      <c r="D24" s="263"/>
      <c r="E24" s="263"/>
      <c r="F24" s="263"/>
      <c r="G24" s="263"/>
      <c r="H24" s="263"/>
      <c r="I24" s="263"/>
    </row>
    <row r="25" spans="1:9" s="53" customFormat="1" ht="13.5" customHeight="1">
      <c r="A25" s="264" t="s">
        <v>185</v>
      </c>
      <c r="B25" s="264"/>
      <c r="C25" s="264"/>
      <c r="D25" s="264"/>
      <c r="E25" s="264"/>
      <c r="F25" s="264"/>
      <c r="G25" s="264"/>
      <c r="H25" s="264"/>
      <c r="I25" s="264"/>
    </row>
    <row r="26" spans="1:9" s="53" customFormat="1" ht="13.5" customHeight="1">
      <c r="A26" s="1"/>
      <c r="B26" s="2"/>
      <c r="C26" s="11"/>
      <c r="D26" s="9"/>
      <c r="E26" s="5"/>
      <c r="F26" s="5"/>
      <c r="G26" s="5"/>
      <c r="H26" s="5"/>
      <c r="I26" s="5"/>
    </row>
    <row r="27" spans="1:9" s="53" customFormat="1" ht="13.5" customHeight="1">
      <c r="A27" s="1"/>
      <c r="B27" s="2"/>
      <c r="C27" s="11"/>
      <c r="D27" s="9"/>
      <c r="E27" s="5"/>
      <c r="F27" s="5"/>
      <c r="G27" s="5"/>
      <c r="H27" s="5"/>
      <c r="I27" s="5"/>
    </row>
    <row r="28" spans="8:9" s="53" customFormat="1" ht="13.5" customHeight="1">
      <c r="H28" s="5"/>
      <c r="I28" s="5"/>
    </row>
    <row r="29" spans="1:9" s="53" customFormat="1" ht="13.5" customHeight="1">
      <c r="A29" s="262" t="s">
        <v>178</v>
      </c>
      <c r="B29" s="262"/>
      <c r="C29" s="111" t="s">
        <v>179</v>
      </c>
      <c r="D29" s="110"/>
      <c r="E29" s="5"/>
      <c r="F29" s="112" t="s">
        <v>180</v>
      </c>
      <c r="G29" s="5"/>
      <c r="H29" s="14"/>
      <c r="I29" s="14"/>
    </row>
    <row r="30" spans="1:9" s="53" customFormat="1" ht="13.5" customHeight="1">
      <c r="A30" s="3"/>
      <c r="B30" s="7"/>
      <c r="C30" s="4"/>
      <c r="D30" s="4"/>
      <c r="E30" s="4"/>
      <c r="F30" s="4"/>
      <c r="G30" s="4"/>
      <c r="H30" s="4"/>
      <c r="I30" s="4"/>
    </row>
    <row r="31" spans="1:9" s="53" customFormat="1" ht="13.5" customHeight="1">
      <c r="A31"/>
      <c r="B31"/>
      <c r="C31"/>
      <c r="D31"/>
      <c r="E31"/>
      <c r="F31"/>
      <c r="G31"/>
      <c r="H31"/>
      <c r="I31"/>
    </row>
    <row r="32" spans="1:9" s="53" customFormat="1" ht="13.5" customHeight="1">
      <c r="A32"/>
      <c r="B32"/>
      <c r="C32"/>
      <c r="D32"/>
      <c r="E32"/>
      <c r="F32"/>
      <c r="G32"/>
      <c r="H32"/>
      <c r="I32"/>
    </row>
    <row r="33" spans="1:9" s="53" customFormat="1" ht="13.5" customHeight="1">
      <c r="A33"/>
      <c r="B33" s="8"/>
      <c r="C33" s="10"/>
      <c r="D33" s="10"/>
      <c r="E33"/>
      <c r="F33"/>
      <c r="G33"/>
      <c r="H33"/>
      <c r="I33"/>
    </row>
    <row r="34" spans="1:9" s="53" customFormat="1" ht="13.5" customHeight="1">
      <c r="A34"/>
      <c r="B34" s="8"/>
      <c r="C34" s="10"/>
      <c r="D34" s="10"/>
      <c r="E34"/>
      <c r="F34"/>
      <c r="G34"/>
      <c r="H34"/>
      <c r="I34"/>
    </row>
    <row r="35" spans="1:9" s="53" customFormat="1" ht="19.5" customHeight="1">
      <c r="A35"/>
      <c r="B35" s="8"/>
      <c r="C35" s="10"/>
      <c r="D35" s="10"/>
      <c r="E35"/>
      <c r="F35"/>
      <c r="G35"/>
      <c r="H35"/>
      <c r="I35"/>
    </row>
    <row r="36" spans="1:9" s="53" customFormat="1" ht="19.5" customHeight="1">
      <c r="A36"/>
      <c r="B36" s="8"/>
      <c r="C36" s="10"/>
      <c r="D36" s="10"/>
      <c r="E36"/>
      <c r="F36"/>
      <c r="G36"/>
      <c r="H36"/>
      <c r="I36"/>
    </row>
    <row r="37" spans="1:9" s="53" customFormat="1" ht="14.25" customHeight="1">
      <c r="A37"/>
      <c r="B37" s="8"/>
      <c r="C37" s="10"/>
      <c r="D37" s="10"/>
      <c r="E37"/>
      <c r="F37"/>
      <c r="G37"/>
      <c r="H37"/>
      <c r="I37"/>
    </row>
    <row r="38" spans="1:9" s="53" customFormat="1" ht="15" customHeight="1">
      <c r="A38"/>
      <c r="B38" s="8"/>
      <c r="C38" s="10"/>
      <c r="D38" s="10"/>
      <c r="E38"/>
      <c r="F38"/>
      <c r="G38"/>
      <c r="H38"/>
      <c r="I38"/>
    </row>
    <row r="39" spans="1:9" s="53" customFormat="1" ht="15.75" customHeight="1">
      <c r="A39"/>
      <c r="B39" s="8"/>
      <c r="C39" s="10"/>
      <c r="D39" s="10"/>
      <c r="E39"/>
      <c r="F39"/>
      <c r="G39"/>
      <c r="H39"/>
      <c r="I39"/>
    </row>
    <row r="40" spans="1:9" s="53" customFormat="1" ht="25.5" customHeight="1">
      <c r="A40"/>
      <c r="B40" s="8"/>
      <c r="C40" s="10"/>
      <c r="D40" s="10"/>
      <c r="E40"/>
      <c r="F40"/>
      <c r="G40"/>
      <c r="H40"/>
      <c r="I40"/>
    </row>
    <row r="41" spans="1:9" s="53" customFormat="1" ht="19.5" customHeight="1">
      <c r="A41"/>
      <c r="B41" s="8"/>
      <c r="C41" s="10"/>
      <c r="D41" s="10"/>
      <c r="E41"/>
      <c r="F41"/>
      <c r="G41"/>
      <c r="H41"/>
      <c r="I41"/>
    </row>
    <row r="42" spans="1:9" s="53" customFormat="1" ht="15" customHeight="1">
      <c r="A42"/>
      <c r="B42" s="8"/>
      <c r="C42" s="10"/>
      <c r="D42" s="10"/>
      <c r="E42"/>
      <c r="F42"/>
      <c r="G42"/>
      <c r="H42"/>
      <c r="I42"/>
    </row>
    <row r="43" spans="1:9" s="53" customFormat="1" ht="19.5" customHeight="1">
      <c r="A43"/>
      <c r="B43" s="8"/>
      <c r="C43" s="10"/>
      <c r="D43" s="10"/>
      <c r="E43"/>
      <c r="F43"/>
      <c r="G43"/>
      <c r="H43"/>
      <c r="I43"/>
    </row>
    <row r="44" spans="1:9" s="53" customFormat="1" ht="19.5" customHeight="1">
      <c r="A44"/>
      <c r="B44"/>
      <c r="C44"/>
      <c r="D44"/>
      <c r="E44"/>
      <c r="F44"/>
      <c r="G44"/>
      <c r="H44"/>
      <c r="I44"/>
    </row>
    <row r="45" spans="1:9" s="53" customFormat="1" ht="19.5" customHeight="1">
      <c r="A45"/>
      <c r="B45"/>
      <c r="C45"/>
      <c r="D45"/>
      <c r="E45"/>
      <c r="F45"/>
      <c r="G45"/>
      <c r="H45"/>
      <c r="I45"/>
    </row>
    <row r="46" spans="1:9" s="53" customFormat="1" ht="21.75" customHeight="1">
      <c r="A46"/>
      <c r="B46"/>
      <c r="C46"/>
      <c r="D46"/>
      <c r="E46"/>
      <c r="F46"/>
      <c r="G46"/>
      <c r="H46"/>
      <c r="I46"/>
    </row>
    <row r="47" spans="1:9" s="53" customFormat="1" ht="19.5" customHeight="1">
      <c r="A47"/>
      <c r="B47"/>
      <c r="C47"/>
      <c r="D47"/>
      <c r="E47"/>
      <c r="F47"/>
      <c r="G47"/>
      <c r="H47"/>
      <c r="I47"/>
    </row>
    <row r="48" spans="1:9" s="53" customFormat="1" ht="19.5" customHeight="1">
      <c r="A48"/>
      <c r="B48"/>
      <c r="C48"/>
      <c r="D48"/>
      <c r="E48"/>
      <c r="F48"/>
      <c r="G48"/>
      <c r="H48"/>
      <c r="I48"/>
    </row>
    <row r="49" spans="1:9" s="53" customFormat="1" ht="13.5" customHeight="1">
      <c r="A49"/>
      <c r="B49"/>
      <c r="C49"/>
      <c r="D49"/>
      <c r="E49"/>
      <c r="F49"/>
      <c r="G49"/>
      <c r="H49"/>
      <c r="I49"/>
    </row>
    <row r="50" spans="1:9" s="53" customFormat="1" ht="13.5" customHeight="1">
      <c r="A50"/>
      <c r="B50"/>
      <c r="C50"/>
      <c r="D50"/>
      <c r="E50"/>
      <c r="F50"/>
      <c r="G50"/>
      <c r="H50"/>
      <c r="I50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1" ht="12.75" customHeight="1"/>
    <row r="62" ht="12.75" customHeight="1"/>
    <row r="66" ht="12.75" customHeight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</sheetData>
  <sheetProtection/>
  <mergeCells count="13">
    <mergeCell ref="A21:I21"/>
    <mergeCell ref="A22:I22"/>
    <mergeCell ref="A23:I23"/>
    <mergeCell ref="A29:B29"/>
    <mergeCell ref="A24:I24"/>
    <mergeCell ref="A25:I25"/>
    <mergeCell ref="A20:I20"/>
    <mergeCell ref="A19:I19"/>
    <mergeCell ref="A18:B18"/>
    <mergeCell ref="E3:I3"/>
    <mergeCell ref="B5:I5"/>
    <mergeCell ref="A9:I9"/>
    <mergeCell ref="A15:I16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K39"/>
  <sheetViews>
    <sheetView view="pageBreakPreview" zoomScale="130" zoomScaleSheetLayoutView="130" zoomScalePageLayoutView="0" workbookViewId="0" topLeftCell="A13">
      <selection activeCell="A12" sqref="A12:A24"/>
    </sheetView>
  </sheetViews>
  <sheetFormatPr defaultColWidth="9.140625" defaultRowHeight="12.75"/>
  <cols>
    <col min="1" max="1" width="6.28125" style="0" customWidth="1"/>
    <col min="2" max="2" width="46.421875" style="0" customWidth="1"/>
    <col min="4" max="4" width="7.8515625" style="0" customWidth="1"/>
    <col min="5" max="5" width="10.00390625" style="0" customWidth="1"/>
    <col min="6" max="9" width="8.8515625" style="0" customWidth="1"/>
    <col min="10" max="10" width="11.57421875" style="0" customWidth="1"/>
    <col min="11" max="11" width="11.7109375" style="0" customWidth="1"/>
  </cols>
  <sheetData>
    <row r="1" ht="12.75">
      <c r="C1" t="s">
        <v>181</v>
      </c>
    </row>
    <row r="4" spans="1:10" s="1" customFormat="1" ht="15">
      <c r="A4" s="1" t="s">
        <v>182</v>
      </c>
      <c r="B4" s="2"/>
      <c r="C4" s="11"/>
      <c r="D4" s="9"/>
      <c r="E4" s="266" t="s">
        <v>777</v>
      </c>
      <c r="F4" s="266"/>
      <c r="G4" s="266"/>
      <c r="H4" s="266"/>
      <c r="I4" s="266"/>
      <c r="J4" s="133"/>
    </row>
    <row r="6" spans="2:3" ht="12.75">
      <c r="B6" s="23"/>
      <c r="C6" s="23"/>
    </row>
    <row r="7" spans="2:4" ht="17.25">
      <c r="B7" s="277" t="s">
        <v>314</v>
      </c>
      <c r="C7" s="277"/>
      <c r="D7" s="277"/>
    </row>
    <row r="9" spans="1:11" s="66" customFormat="1" ht="82.5">
      <c r="A9" s="62" t="s">
        <v>18</v>
      </c>
      <c r="B9" s="62" t="s">
        <v>16</v>
      </c>
      <c r="C9" s="63" t="s">
        <v>17</v>
      </c>
      <c r="D9" s="62" t="s">
        <v>168</v>
      </c>
      <c r="E9" s="64" t="s">
        <v>19</v>
      </c>
      <c r="F9" s="64" t="s">
        <v>90</v>
      </c>
      <c r="G9" s="64" t="s">
        <v>91</v>
      </c>
      <c r="H9" s="64" t="s">
        <v>92</v>
      </c>
      <c r="I9" s="64" t="s">
        <v>93</v>
      </c>
      <c r="J9" s="182" t="s">
        <v>237</v>
      </c>
      <c r="K9" s="65" t="s">
        <v>169</v>
      </c>
    </row>
    <row r="10" spans="1:11" s="66" customFormat="1" ht="9.75">
      <c r="A10" s="62"/>
      <c r="B10" s="62"/>
      <c r="C10" s="63"/>
      <c r="D10" s="62"/>
      <c r="E10" s="64"/>
      <c r="F10" s="64"/>
      <c r="G10" s="64"/>
      <c r="H10" s="64"/>
      <c r="I10" s="64"/>
      <c r="J10" s="71"/>
      <c r="K10" s="71"/>
    </row>
    <row r="11" spans="1:11" s="68" customFormat="1" ht="20.25">
      <c r="A11" s="140">
        <v>1</v>
      </c>
      <c r="B11" s="62">
        <v>2</v>
      </c>
      <c r="C11" s="63">
        <v>3</v>
      </c>
      <c r="D11" s="62">
        <v>4</v>
      </c>
      <c r="E11" s="63">
        <v>5</v>
      </c>
      <c r="F11" s="63">
        <v>6</v>
      </c>
      <c r="G11" s="64" t="s">
        <v>94</v>
      </c>
      <c r="H11" s="63" t="s">
        <v>95</v>
      </c>
      <c r="I11" s="63" t="s">
        <v>96</v>
      </c>
      <c r="J11" s="71">
        <v>10</v>
      </c>
      <c r="K11" s="71">
        <v>11</v>
      </c>
    </row>
    <row r="12" spans="1:11" s="38" customFormat="1" ht="12.75">
      <c r="A12" s="142">
        <v>1</v>
      </c>
      <c r="B12" s="149" t="s">
        <v>239</v>
      </c>
      <c r="C12" s="78">
        <v>400</v>
      </c>
      <c r="D12" s="78" t="s">
        <v>22</v>
      </c>
      <c r="E12" s="24"/>
      <c r="F12" s="28"/>
      <c r="G12" s="48">
        <f aca="true" t="shared" si="0" ref="G12:G24">C12*F12</f>
        <v>0</v>
      </c>
      <c r="H12" s="57">
        <f aca="true" t="shared" si="1" ref="H12:H24">G12*0.095</f>
        <v>0</v>
      </c>
      <c r="I12" s="57">
        <f aca="true" t="shared" si="2" ref="I12:I24">G12+H12</f>
        <v>0</v>
      </c>
      <c r="J12" s="32"/>
      <c r="K12" s="169"/>
    </row>
    <row r="13" spans="1:11" s="38" customFormat="1" ht="12.75">
      <c r="A13" s="142">
        <v>2</v>
      </c>
      <c r="B13" s="54" t="s">
        <v>149</v>
      </c>
      <c r="C13" s="55">
        <v>60</v>
      </c>
      <c r="D13" s="51" t="s">
        <v>20</v>
      </c>
      <c r="E13" s="24"/>
      <c r="F13" s="28"/>
      <c r="G13" s="48">
        <f t="shared" si="0"/>
        <v>0</v>
      </c>
      <c r="H13" s="57">
        <f t="shared" si="1"/>
        <v>0</v>
      </c>
      <c r="I13" s="57">
        <f t="shared" si="2"/>
        <v>0</v>
      </c>
      <c r="J13" s="32"/>
      <c r="K13" s="169"/>
    </row>
    <row r="14" spans="1:11" s="38" customFormat="1" ht="12.75">
      <c r="A14" s="142">
        <v>3</v>
      </c>
      <c r="B14" s="52" t="s">
        <v>123</v>
      </c>
      <c r="C14" s="78">
        <v>250</v>
      </c>
      <c r="D14" s="78" t="s">
        <v>22</v>
      </c>
      <c r="E14" s="24"/>
      <c r="F14" s="28"/>
      <c r="G14" s="48">
        <f t="shared" si="0"/>
        <v>0</v>
      </c>
      <c r="H14" s="57">
        <f t="shared" si="1"/>
        <v>0</v>
      </c>
      <c r="I14" s="57">
        <f t="shared" si="2"/>
        <v>0</v>
      </c>
      <c r="J14" s="32"/>
      <c r="K14" s="169"/>
    </row>
    <row r="15" spans="1:11" s="38" customFormat="1" ht="12.75">
      <c r="A15" s="142">
        <v>4</v>
      </c>
      <c r="B15" s="54" t="s">
        <v>299</v>
      </c>
      <c r="C15" s="78">
        <v>40</v>
      </c>
      <c r="D15" s="78" t="s">
        <v>20</v>
      </c>
      <c r="E15" s="24"/>
      <c r="F15" s="28"/>
      <c r="G15" s="48">
        <f t="shared" si="0"/>
        <v>0</v>
      </c>
      <c r="H15" s="57">
        <f t="shared" si="1"/>
        <v>0</v>
      </c>
      <c r="I15" s="57">
        <f t="shared" si="2"/>
        <v>0</v>
      </c>
      <c r="J15" s="32"/>
      <c r="K15" s="169"/>
    </row>
    <row r="16" spans="1:11" s="38" customFormat="1" ht="12.75">
      <c r="A16" s="142">
        <v>5</v>
      </c>
      <c r="B16" s="52" t="s">
        <v>228</v>
      </c>
      <c r="C16" s="78">
        <v>60</v>
      </c>
      <c r="D16" s="78" t="s">
        <v>20</v>
      </c>
      <c r="E16" s="24"/>
      <c r="F16" s="28"/>
      <c r="G16" s="48">
        <f t="shared" si="0"/>
        <v>0</v>
      </c>
      <c r="H16" s="57">
        <f t="shared" si="1"/>
        <v>0</v>
      </c>
      <c r="I16" s="57">
        <f t="shared" si="2"/>
        <v>0</v>
      </c>
      <c r="J16" s="32"/>
      <c r="K16" s="169"/>
    </row>
    <row r="17" spans="1:11" s="38" customFormat="1" ht="12.75">
      <c r="A17" s="142">
        <v>6</v>
      </c>
      <c r="B17" s="52" t="s">
        <v>187</v>
      </c>
      <c r="C17" s="78">
        <v>250</v>
      </c>
      <c r="D17" s="78" t="s">
        <v>20</v>
      </c>
      <c r="E17" s="24"/>
      <c r="F17" s="28"/>
      <c r="G17" s="48">
        <f t="shared" si="0"/>
        <v>0</v>
      </c>
      <c r="H17" s="57">
        <f t="shared" si="1"/>
        <v>0</v>
      </c>
      <c r="I17" s="57">
        <f t="shared" si="2"/>
        <v>0</v>
      </c>
      <c r="J17" s="32"/>
      <c r="K17" s="169"/>
    </row>
    <row r="18" spans="1:11" s="38" customFormat="1" ht="26.25">
      <c r="A18" s="142">
        <v>7</v>
      </c>
      <c r="B18" s="150" t="s">
        <v>781</v>
      </c>
      <c r="C18" s="55">
        <v>250</v>
      </c>
      <c r="D18" s="51" t="s">
        <v>20</v>
      </c>
      <c r="E18" s="24"/>
      <c r="F18" s="28"/>
      <c r="G18" s="48">
        <f t="shared" si="0"/>
        <v>0</v>
      </c>
      <c r="H18" s="57">
        <f t="shared" si="1"/>
        <v>0</v>
      </c>
      <c r="I18" s="57">
        <f t="shared" si="2"/>
        <v>0</v>
      </c>
      <c r="J18" s="32"/>
      <c r="K18" s="169"/>
    </row>
    <row r="19" spans="1:11" s="38" customFormat="1" ht="26.25">
      <c r="A19" s="142">
        <v>8</v>
      </c>
      <c r="B19" s="150" t="s">
        <v>782</v>
      </c>
      <c r="C19" s="78">
        <v>150</v>
      </c>
      <c r="D19" s="78" t="s">
        <v>20</v>
      </c>
      <c r="E19" s="24"/>
      <c r="F19" s="28"/>
      <c r="G19" s="48">
        <f t="shared" si="0"/>
        <v>0</v>
      </c>
      <c r="H19" s="57">
        <f t="shared" si="1"/>
        <v>0</v>
      </c>
      <c r="I19" s="57">
        <f t="shared" si="2"/>
        <v>0</v>
      </c>
      <c r="J19" s="32"/>
      <c r="K19" s="169"/>
    </row>
    <row r="20" spans="1:11" s="38" customFormat="1" ht="26.25">
      <c r="A20" s="142">
        <v>9</v>
      </c>
      <c r="B20" s="54" t="s">
        <v>767</v>
      </c>
      <c r="C20" s="55">
        <v>300</v>
      </c>
      <c r="D20" s="51" t="s">
        <v>20</v>
      </c>
      <c r="E20" s="24"/>
      <c r="F20" s="28"/>
      <c r="G20" s="48">
        <f t="shared" si="0"/>
        <v>0</v>
      </c>
      <c r="H20" s="57">
        <f t="shared" si="1"/>
        <v>0</v>
      </c>
      <c r="I20" s="57">
        <f t="shared" si="2"/>
        <v>0</v>
      </c>
      <c r="J20" s="32"/>
      <c r="K20" s="169"/>
    </row>
    <row r="21" spans="1:11" s="38" customFormat="1" ht="26.25">
      <c r="A21" s="142">
        <v>10</v>
      </c>
      <c r="B21" s="54" t="s">
        <v>766</v>
      </c>
      <c r="C21" s="55">
        <v>200</v>
      </c>
      <c r="D21" s="51" t="s">
        <v>20</v>
      </c>
      <c r="E21" s="24"/>
      <c r="F21" s="28"/>
      <c r="G21" s="48">
        <f t="shared" si="0"/>
        <v>0</v>
      </c>
      <c r="H21" s="57">
        <f t="shared" si="1"/>
        <v>0</v>
      </c>
      <c r="I21" s="57">
        <f t="shared" si="2"/>
        <v>0</v>
      </c>
      <c r="J21" s="32"/>
      <c r="K21" s="169"/>
    </row>
    <row r="22" spans="1:11" s="38" customFormat="1" ht="12.75">
      <c r="A22" s="142">
        <v>11</v>
      </c>
      <c r="B22" s="149" t="s">
        <v>514</v>
      </c>
      <c r="C22" s="78">
        <v>50</v>
      </c>
      <c r="D22" s="78" t="s">
        <v>20</v>
      </c>
      <c r="E22" s="24"/>
      <c r="F22" s="28"/>
      <c r="G22" s="48">
        <f t="shared" si="0"/>
        <v>0</v>
      </c>
      <c r="H22" s="57">
        <f t="shared" si="1"/>
        <v>0</v>
      </c>
      <c r="I22" s="57">
        <f t="shared" si="2"/>
        <v>0</v>
      </c>
      <c r="J22" s="32"/>
      <c r="K22" s="169"/>
    </row>
    <row r="23" spans="1:11" s="38" customFormat="1" ht="12.75">
      <c r="A23" s="142">
        <v>12</v>
      </c>
      <c r="B23" s="54" t="s">
        <v>515</v>
      </c>
      <c r="C23" s="55">
        <v>300</v>
      </c>
      <c r="D23" s="51" t="s">
        <v>20</v>
      </c>
      <c r="E23" s="24"/>
      <c r="F23" s="28"/>
      <c r="G23" s="48">
        <f t="shared" si="0"/>
        <v>0</v>
      </c>
      <c r="H23" s="57">
        <f t="shared" si="1"/>
        <v>0</v>
      </c>
      <c r="I23" s="57">
        <f t="shared" si="2"/>
        <v>0</v>
      </c>
      <c r="J23" s="32"/>
      <c r="K23" s="169"/>
    </row>
    <row r="24" spans="1:11" s="38" customFormat="1" ht="12.75">
      <c r="A24" s="142">
        <v>13</v>
      </c>
      <c r="B24" s="54" t="s">
        <v>770</v>
      </c>
      <c r="C24" s="55">
        <v>150</v>
      </c>
      <c r="D24" s="51" t="s">
        <v>20</v>
      </c>
      <c r="E24" s="24"/>
      <c r="F24" s="28"/>
      <c r="G24" s="48">
        <f t="shared" si="0"/>
        <v>0</v>
      </c>
      <c r="H24" s="57">
        <f t="shared" si="1"/>
        <v>0</v>
      </c>
      <c r="I24" s="57">
        <f t="shared" si="2"/>
        <v>0</v>
      </c>
      <c r="J24" s="32"/>
      <c r="K24" s="169"/>
    </row>
    <row r="25" spans="1:11" ht="13.5">
      <c r="A25" s="125"/>
      <c r="B25" s="126" t="s">
        <v>171</v>
      </c>
      <c r="C25" s="127" t="s">
        <v>170</v>
      </c>
      <c r="D25" s="128" t="s">
        <v>170</v>
      </c>
      <c r="E25" s="128" t="s">
        <v>170</v>
      </c>
      <c r="F25" s="128" t="s">
        <v>170</v>
      </c>
      <c r="G25" s="129">
        <f>SUM(G12:G24)</f>
        <v>0</v>
      </c>
      <c r="H25" s="129">
        <f>SUM(H12:H24)</f>
        <v>0</v>
      </c>
      <c r="I25" s="129">
        <f>SUM(I12:I24)</f>
        <v>0</v>
      </c>
      <c r="J25" s="192">
        <f>SUM(J12:J24)</f>
        <v>0</v>
      </c>
      <c r="K25" s="170"/>
    </row>
    <row r="26" spans="1:11" ht="12.75" customHeight="1">
      <c r="A26" s="275" t="s">
        <v>734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</row>
    <row r="27" spans="1:11" ht="12.75" customHeight="1">
      <c r="A27" s="268"/>
      <c r="B27" s="268"/>
      <c r="C27" s="268"/>
      <c r="D27" s="268"/>
      <c r="E27" s="268"/>
      <c r="F27" s="268"/>
      <c r="G27" s="268"/>
      <c r="H27" s="268"/>
      <c r="I27" s="268"/>
      <c r="J27" s="268"/>
      <c r="K27" s="268"/>
    </row>
    <row r="28" spans="1:10" ht="13.5">
      <c r="A28" s="269" t="s">
        <v>172</v>
      </c>
      <c r="B28" s="269"/>
      <c r="C28" s="9"/>
      <c r="D28" s="110"/>
      <c r="E28" s="5"/>
      <c r="F28" s="5"/>
      <c r="G28" s="5"/>
      <c r="H28" s="5"/>
      <c r="I28" s="5"/>
      <c r="J28" s="5"/>
    </row>
    <row r="29" spans="1:10" ht="13.5">
      <c r="A29" s="263" t="s">
        <v>173</v>
      </c>
      <c r="B29" s="263"/>
      <c r="C29" s="263"/>
      <c r="D29" s="263"/>
      <c r="E29" s="263"/>
      <c r="F29" s="263"/>
      <c r="G29" s="263"/>
      <c r="H29" s="263"/>
      <c r="I29" s="263"/>
      <c r="J29" s="263"/>
    </row>
    <row r="30" spans="1:10" ht="13.5">
      <c r="A30" s="263" t="s">
        <v>174</v>
      </c>
      <c r="B30" s="263"/>
      <c r="C30" s="263"/>
      <c r="D30" s="263"/>
      <c r="E30" s="263"/>
      <c r="F30" s="263"/>
      <c r="G30" s="263"/>
      <c r="H30" s="263"/>
      <c r="I30" s="263"/>
      <c r="J30" s="263"/>
    </row>
    <row r="31" spans="1:10" ht="13.5">
      <c r="A31" s="263" t="s">
        <v>175</v>
      </c>
      <c r="B31" s="263"/>
      <c r="C31" s="263"/>
      <c r="D31" s="263"/>
      <c r="E31" s="263"/>
      <c r="F31" s="263"/>
      <c r="G31" s="263"/>
      <c r="H31" s="263"/>
      <c r="I31" s="263"/>
      <c r="J31" s="263"/>
    </row>
    <row r="32" spans="1:10" ht="13.5">
      <c r="A32" s="263" t="s">
        <v>176</v>
      </c>
      <c r="B32" s="263"/>
      <c r="C32" s="263"/>
      <c r="D32" s="263"/>
      <c r="E32" s="263"/>
      <c r="F32" s="263"/>
      <c r="G32" s="263"/>
      <c r="H32" s="263"/>
      <c r="I32" s="263"/>
      <c r="J32" s="263"/>
    </row>
    <row r="33" spans="1:10" ht="13.5">
      <c r="A33" s="263" t="s">
        <v>183</v>
      </c>
      <c r="B33" s="263"/>
      <c r="C33" s="263"/>
      <c r="D33" s="263"/>
      <c r="E33" s="263"/>
      <c r="F33" s="263"/>
      <c r="G33" s="263"/>
      <c r="H33" s="263"/>
      <c r="I33" s="263"/>
      <c r="J33" s="263"/>
    </row>
    <row r="34" spans="1:10" ht="13.5">
      <c r="A34" s="263" t="s">
        <v>184</v>
      </c>
      <c r="B34" s="263"/>
      <c r="C34" s="263"/>
      <c r="D34" s="263"/>
      <c r="E34" s="263"/>
      <c r="F34" s="263"/>
      <c r="G34" s="263"/>
      <c r="H34" s="263"/>
      <c r="I34" s="263"/>
      <c r="J34" s="263"/>
    </row>
    <row r="35" spans="1:10" ht="13.5">
      <c r="A35" s="264" t="s">
        <v>185</v>
      </c>
      <c r="B35" s="264"/>
      <c r="C35" s="264"/>
      <c r="D35" s="264"/>
      <c r="E35" s="264"/>
      <c r="F35" s="264"/>
      <c r="G35" s="264"/>
      <c r="H35" s="264"/>
      <c r="I35" s="264"/>
      <c r="J35" s="264"/>
    </row>
    <row r="36" spans="1:11" ht="13.5">
      <c r="A36" s="265" t="s">
        <v>298</v>
      </c>
      <c r="B36" s="265"/>
      <c r="C36" s="265"/>
      <c r="D36" s="265"/>
      <c r="E36" s="265"/>
      <c r="F36" s="265"/>
      <c r="G36" s="265"/>
      <c r="H36" s="265"/>
      <c r="I36" s="265"/>
      <c r="J36" s="265"/>
      <c r="K36" s="276"/>
    </row>
    <row r="37" spans="1:10" ht="13.5">
      <c r="A37" s="263" t="s">
        <v>177</v>
      </c>
      <c r="B37" s="263"/>
      <c r="C37" s="263"/>
      <c r="D37" s="263"/>
      <c r="E37" s="263"/>
      <c r="F37" s="263"/>
      <c r="G37" s="263"/>
      <c r="H37" s="263"/>
      <c r="I37" s="263"/>
      <c r="J37" s="263"/>
    </row>
    <row r="39" spans="1:10" ht="13.5">
      <c r="A39" s="262" t="s">
        <v>178</v>
      </c>
      <c r="B39" s="262"/>
      <c r="C39" s="111" t="s">
        <v>179</v>
      </c>
      <c r="D39" s="110"/>
      <c r="E39" s="5"/>
      <c r="F39" s="112" t="s">
        <v>180</v>
      </c>
      <c r="G39" s="5"/>
      <c r="H39" s="5"/>
      <c r="I39" s="5"/>
      <c r="J39" s="5"/>
    </row>
  </sheetData>
  <sheetProtection/>
  <mergeCells count="14">
    <mergeCell ref="A30:J30"/>
    <mergeCell ref="A31:J31"/>
    <mergeCell ref="A32:J32"/>
    <mergeCell ref="E4:I4"/>
    <mergeCell ref="B7:D7"/>
    <mergeCell ref="A28:B28"/>
    <mergeCell ref="A29:J29"/>
    <mergeCell ref="A26:K27"/>
    <mergeCell ref="A36:K36"/>
    <mergeCell ref="A39:B39"/>
    <mergeCell ref="A33:J33"/>
    <mergeCell ref="A34:J34"/>
    <mergeCell ref="A35:J35"/>
    <mergeCell ref="A37:J37"/>
  </mergeCells>
  <dataValidations count="1">
    <dataValidation type="whole" operator="equal" allowBlank="1" showInputMessage="1" showErrorMessage="1" sqref="J12:J24">
      <formula1>1</formula1>
    </dataValidation>
  </dataValidations>
  <printOptions/>
  <pageMargins left="0.7" right="0.7" top="0.75" bottom="0.75" header="0.3" footer="0.3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130" zoomScaleSheetLayoutView="130" zoomScalePageLayoutView="0" workbookViewId="0" topLeftCell="A1">
      <selection activeCell="A11" sqref="A11"/>
    </sheetView>
  </sheetViews>
  <sheetFormatPr defaultColWidth="9.140625" defaultRowHeight="12.75"/>
  <cols>
    <col min="1" max="1" width="3.00390625" style="0" customWidth="1"/>
    <col min="2" max="2" width="36.8515625" style="0" customWidth="1"/>
    <col min="3" max="3" width="6.7109375" style="0" customWidth="1"/>
    <col min="4" max="4" width="6.421875" style="0" customWidth="1"/>
    <col min="5" max="5" width="12.421875" style="0" customWidth="1"/>
    <col min="7" max="7" width="17.28125" style="0" customWidth="1"/>
    <col min="9" max="9" width="15.00390625" style="0" customWidth="1"/>
    <col min="10" max="10" width="16.7109375" style="0" customWidth="1"/>
    <col min="11" max="11" width="13.28125" style="0" customWidth="1"/>
  </cols>
  <sheetData>
    <row r="1" ht="12.75">
      <c r="C1" t="s">
        <v>181</v>
      </c>
    </row>
    <row r="3" spans="1:11" ht="15">
      <c r="A3" s="1" t="s">
        <v>182</v>
      </c>
      <c r="B3" s="2"/>
      <c r="C3" s="11"/>
      <c r="D3" s="9"/>
      <c r="E3" s="266" t="s">
        <v>777</v>
      </c>
      <c r="F3" s="266"/>
      <c r="G3" s="266"/>
      <c r="H3" s="266"/>
      <c r="I3" s="266"/>
      <c r="J3" s="133"/>
      <c r="K3" s="1"/>
    </row>
    <row r="5" spans="1:10" ht="18">
      <c r="A5" s="1"/>
      <c r="B5" s="278" t="s">
        <v>313</v>
      </c>
      <c r="C5" s="278"/>
      <c r="D5" s="278"/>
      <c r="E5" s="278"/>
      <c r="F5" s="278"/>
      <c r="G5" s="278"/>
      <c r="H5" s="278"/>
      <c r="I5" s="278"/>
      <c r="J5" s="278"/>
    </row>
    <row r="6" spans="1:11" ht="54.75">
      <c r="A6" s="62" t="s">
        <v>18</v>
      </c>
      <c r="B6" s="180" t="s">
        <v>16</v>
      </c>
      <c r="C6" s="62" t="s">
        <v>17</v>
      </c>
      <c r="D6" s="62" t="s">
        <v>168</v>
      </c>
      <c r="E6" s="64" t="s">
        <v>19</v>
      </c>
      <c r="F6" s="64" t="s">
        <v>97</v>
      </c>
      <c r="G6" s="64" t="s">
        <v>99</v>
      </c>
      <c r="H6" s="64" t="s">
        <v>98</v>
      </c>
      <c r="I6" s="64" t="s">
        <v>93</v>
      </c>
      <c r="J6" s="182" t="s">
        <v>237</v>
      </c>
      <c r="K6" s="65" t="s">
        <v>169</v>
      </c>
    </row>
    <row r="7" spans="1:11" ht="20.25">
      <c r="A7" s="62">
        <v>1</v>
      </c>
      <c r="B7" s="62">
        <v>2</v>
      </c>
      <c r="C7" s="62">
        <v>3</v>
      </c>
      <c r="D7" s="62">
        <v>4</v>
      </c>
      <c r="E7" s="63">
        <v>5</v>
      </c>
      <c r="F7" s="63">
        <v>6</v>
      </c>
      <c r="G7" s="64" t="s">
        <v>100</v>
      </c>
      <c r="H7" s="63" t="s">
        <v>101</v>
      </c>
      <c r="I7" s="63" t="s">
        <v>96</v>
      </c>
      <c r="J7" s="71">
        <v>10</v>
      </c>
      <c r="K7" s="71">
        <v>11</v>
      </c>
    </row>
    <row r="8" spans="1:11" ht="12.75">
      <c r="A8" s="279"/>
      <c r="B8" s="279"/>
      <c r="C8" s="279"/>
      <c r="D8" s="279"/>
      <c r="E8" s="279"/>
      <c r="F8" s="279"/>
      <c r="G8" s="279"/>
      <c r="H8" s="279"/>
      <c r="I8" s="279"/>
      <c r="J8" s="74"/>
      <c r="K8" s="74"/>
    </row>
    <row r="9" spans="1:11" ht="13.5">
      <c r="A9" s="142">
        <v>1</v>
      </c>
      <c r="B9" s="79" t="s">
        <v>277</v>
      </c>
      <c r="C9" s="80">
        <v>50</v>
      </c>
      <c r="D9" s="81" t="s">
        <v>20</v>
      </c>
      <c r="E9" s="24"/>
      <c r="F9" s="24"/>
      <c r="G9" s="24">
        <f>SUM(C9*F9)</f>
        <v>0</v>
      </c>
      <c r="H9" s="82">
        <f>G9*0.095</f>
        <v>0</v>
      </c>
      <c r="I9" s="24">
        <f>G9+H9</f>
        <v>0</v>
      </c>
      <c r="J9" s="197"/>
      <c r="K9" s="169"/>
    </row>
    <row r="10" spans="1:11" ht="13.5">
      <c r="A10" s="142">
        <v>2</v>
      </c>
      <c r="B10" s="79" t="s">
        <v>685</v>
      </c>
      <c r="C10" s="80">
        <v>100</v>
      </c>
      <c r="D10" s="81" t="s">
        <v>20</v>
      </c>
      <c r="E10" s="24"/>
      <c r="F10" s="24"/>
      <c r="G10" s="24">
        <f>SUM(C10*F10)</f>
        <v>0</v>
      </c>
      <c r="H10" s="82">
        <f>G10*0.095</f>
        <v>0</v>
      </c>
      <c r="I10" s="24">
        <f>G10+H10</f>
        <v>0</v>
      </c>
      <c r="J10" s="197"/>
      <c r="K10" s="169"/>
    </row>
    <row r="11" spans="1:11" ht="13.5">
      <c r="A11" s="142">
        <v>3</v>
      </c>
      <c r="B11" s="79" t="s">
        <v>686</v>
      </c>
      <c r="C11" s="80">
        <v>50</v>
      </c>
      <c r="D11" s="81" t="s">
        <v>20</v>
      </c>
      <c r="E11" s="24"/>
      <c r="F11" s="24"/>
      <c r="G11" s="24">
        <f>SUM(C11*F11)</f>
        <v>0</v>
      </c>
      <c r="H11" s="82">
        <f>G11*0.095</f>
        <v>0</v>
      </c>
      <c r="I11" s="24">
        <f>G11+H11</f>
        <v>0</v>
      </c>
      <c r="J11" s="197"/>
      <c r="K11" s="169"/>
    </row>
    <row r="12" spans="1:11" ht="13.5">
      <c r="A12" s="138"/>
      <c r="B12" s="126" t="s">
        <v>171</v>
      </c>
      <c r="C12" s="127" t="s">
        <v>170</v>
      </c>
      <c r="D12" s="128" t="s">
        <v>170</v>
      </c>
      <c r="E12" s="128" t="s">
        <v>170</v>
      </c>
      <c r="F12" s="128" t="s">
        <v>170</v>
      </c>
      <c r="G12" s="129">
        <f>SUM(G9:G11)</f>
        <v>0</v>
      </c>
      <c r="H12" s="129">
        <f>SUM(H9:H11)</f>
        <v>0</v>
      </c>
      <c r="I12" s="129">
        <f>SUM(I9:I11)</f>
        <v>0</v>
      </c>
      <c r="J12" s="196">
        <f>SUM(J9:J11)</f>
        <v>0</v>
      </c>
      <c r="K12" s="170"/>
    </row>
    <row r="13" spans="1:11" ht="12.75" customHeight="1">
      <c r="A13" s="251"/>
      <c r="B13" s="251"/>
      <c r="C13" s="251"/>
      <c r="D13" s="251"/>
      <c r="E13" s="251"/>
      <c r="F13" s="251"/>
      <c r="G13" s="251"/>
      <c r="H13" s="251"/>
      <c r="I13" s="251"/>
      <c r="J13" s="251"/>
      <c r="K13" s="242"/>
    </row>
    <row r="14" spans="1:10" ht="12.75" customHeight="1">
      <c r="A14" s="252"/>
      <c r="B14" s="252"/>
      <c r="C14" s="252"/>
      <c r="D14" s="252"/>
      <c r="E14" s="252"/>
      <c r="F14" s="252"/>
      <c r="G14" s="252"/>
      <c r="H14" s="252"/>
      <c r="I14" s="252"/>
      <c r="J14" s="252"/>
    </row>
    <row r="15" spans="1:10" ht="12.75">
      <c r="A15" s="280" t="s">
        <v>734</v>
      </c>
      <c r="B15" s="280"/>
      <c r="C15" s="280"/>
      <c r="D15" s="280"/>
      <c r="E15" s="280"/>
      <c r="F15" s="280"/>
      <c r="G15" s="280"/>
      <c r="H15" s="280"/>
      <c r="I15" s="280"/>
      <c r="J15" s="280"/>
    </row>
    <row r="16" spans="1:10" ht="12.75">
      <c r="A16" s="281"/>
      <c r="B16" s="281"/>
      <c r="C16" s="281"/>
      <c r="D16" s="281"/>
      <c r="E16" s="281"/>
      <c r="F16" s="281"/>
      <c r="G16" s="281"/>
      <c r="H16" s="281"/>
      <c r="I16" s="281"/>
      <c r="J16" s="281"/>
    </row>
    <row r="18" spans="1:2" ht="13.5">
      <c r="A18" s="269" t="s">
        <v>172</v>
      </c>
      <c r="B18" s="269"/>
    </row>
    <row r="19" spans="1:10" ht="13.5">
      <c r="A19" s="263" t="s">
        <v>173</v>
      </c>
      <c r="B19" s="263"/>
      <c r="C19" s="263"/>
      <c r="D19" s="263"/>
      <c r="E19" s="263"/>
      <c r="F19" s="263"/>
      <c r="G19" s="263"/>
      <c r="H19" s="263"/>
      <c r="I19" s="263"/>
      <c r="J19" s="263"/>
    </row>
    <row r="20" spans="1:10" ht="13.5">
      <c r="A20" s="263" t="s">
        <v>174</v>
      </c>
      <c r="B20" s="263"/>
      <c r="C20" s="263"/>
      <c r="D20" s="263"/>
      <c r="E20" s="263"/>
      <c r="F20" s="263"/>
      <c r="G20" s="263"/>
      <c r="H20" s="263"/>
      <c r="I20" s="263"/>
      <c r="J20" s="263"/>
    </row>
    <row r="21" spans="1:10" ht="13.5">
      <c r="A21" s="263" t="s">
        <v>175</v>
      </c>
      <c r="B21" s="263"/>
      <c r="C21" s="263"/>
      <c r="D21" s="263"/>
      <c r="E21" s="263"/>
      <c r="F21" s="263"/>
      <c r="G21" s="263"/>
      <c r="H21" s="263"/>
      <c r="I21" s="263"/>
      <c r="J21" s="263"/>
    </row>
    <row r="22" spans="1:10" ht="13.5">
      <c r="A22" s="263" t="s">
        <v>176</v>
      </c>
      <c r="B22" s="263"/>
      <c r="C22" s="263"/>
      <c r="D22" s="263"/>
      <c r="E22" s="263"/>
      <c r="F22" s="263"/>
      <c r="G22" s="263"/>
      <c r="H22" s="263"/>
      <c r="I22" s="263"/>
      <c r="J22" s="263"/>
    </row>
    <row r="23" spans="1:10" ht="13.5">
      <c r="A23" s="263" t="s">
        <v>183</v>
      </c>
      <c r="B23" s="263"/>
      <c r="C23" s="263"/>
      <c r="D23" s="263"/>
      <c r="E23" s="263"/>
      <c r="F23" s="263"/>
      <c r="G23" s="263"/>
      <c r="H23" s="263"/>
      <c r="I23" s="263"/>
      <c r="J23" s="263"/>
    </row>
    <row r="24" spans="1:10" ht="13.5">
      <c r="A24" s="263" t="s">
        <v>184</v>
      </c>
      <c r="B24" s="263"/>
      <c r="C24" s="263"/>
      <c r="D24" s="263"/>
      <c r="E24" s="263"/>
      <c r="F24" s="263"/>
      <c r="G24" s="263"/>
      <c r="H24" s="263"/>
      <c r="I24" s="263"/>
      <c r="J24" s="263"/>
    </row>
    <row r="25" spans="1:11" ht="13.5">
      <c r="A25" s="264" t="s">
        <v>185</v>
      </c>
      <c r="B25" s="264"/>
      <c r="C25" s="264"/>
      <c r="D25" s="264"/>
      <c r="E25" s="264"/>
      <c r="F25" s="264"/>
      <c r="G25" s="264"/>
      <c r="H25" s="264"/>
      <c r="I25" s="264"/>
      <c r="J25" s="264"/>
      <c r="K25" s="6"/>
    </row>
    <row r="26" spans="1:11" ht="13.5">
      <c r="A26" s="265" t="s">
        <v>298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76"/>
    </row>
    <row r="27" spans="1:11" ht="13.5">
      <c r="A27" s="263" t="s">
        <v>177</v>
      </c>
      <c r="B27" s="263"/>
      <c r="C27" s="263"/>
      <c r="D27" s="263"/>
      <c r="E27" s="263"/>
      <c r="F27" s="263"/>
      <c r="G27" s="263"/>
      <c r="H27" s="263"/>
      <c r="I27" s="263"/>
      <c r="J27" s="263"/>
      <c r="K27" s="6"/>
    </row>
    <row r="28" spans="1:11" ht="13.5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6"/>
    </row>
    <row r="29" spans="1:11" ht="13.5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6"/>
    </row>
    <row r="30" spans="1:10" ht="13.5">
      <c r="A30" s="262" t="s">
        <v>178</v>
      </c>
      <c r="B30" s="262"/>
      <c r="C30" s="111" t="s">
        <v>179</v>
      </c>
      <c r="D30" s="110"/>
      <c r="E30" s="5"/>
      <c r="F30" s="112" t="s">
        <v>180</v>
      </c>
      <c r="G30" s="5"/>
      <c r="H30" s="5"/>
      <c r="I30" s="5"/>
      <c r="J30" s="5"/>
    </row>
  </sheetData>
  <sheetProtection/>
  <mergeCells count="15">
    <mergeCell ref="E3:I3"/>
    <mergeCell ref="B5:J5"/>
    <mergeCell ref="A8:I8"/>
    <mergeCell ref="A18:B18"/>
    <mergeCell ref="A19:J19"/>
    <mergeCell ref="A20:J20"/>
    <mergeCell ref="A15:J16"/>
    <mergeCell ref="A27:J27"/>
    <mergeCell ref="A30:B30"/>
    <mergeCell ref="A21:J21"/>
    <mergeCell ref="A22:J22"/>
    <mergeCell ref="A23:J23"/>
    <mergeCell ref="A24:J24"/>
    <mergeCell ref="A25:J25"/>
    <mergeCell ref="A26:K26"/>
  </mergeCells>
  <dataValidations count="1">
    <dataValidation type="whole" operator="equal" allowBlank="1" showInputMessage="1" showErrorMessage="1" sqref="J9:J11">
      <formula1>1</formula1>
    </dataValidation>
  </dataValidations>
  <printOptions/>
  <pageMargins left="0.7" right="0.7" top="0.75" bottom="0.75" header="0.3" footer="0.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27"/>
  <sheetViews>
    <sheetView view="pageBreakPreview" zoomScale="130" zoomScaleSheetLayoutView="130" zoomScalePageLayoutView="0" workbookViewId="0" topLeftCell="A1">
      <selection activeCell="C9" sqref="C9"/>
    </sheetView>
  </sheetViews>
  <sheetFormatPr defaultColWidth="9.140625" defaultRowHeight="12.75"/>
  <cols>
    <col min="1" max="1" width="3.00390625" style="0" customWidth="1"/>
    <col min="2" max="2" width="30.57421875" style="0" customWidth="1"/>
    <col min="3" max="3" width="6.7109375" style="0" customWidth="1"/>
    <col min="4" max="4" width="6.421875" style="0" customWidth="1"/>
    <col min="5" max="5" width="12.421875" style="0" customWidth="1"/>
    <col min="7" max="7" width="17.28125" style="0" customWidth="1"/>
    <col min="9" max="9" width="15.8515625" style="0" customWidth="1"/>
    <col min="10" max="10" width="16.7109375" style="0" customWidth="1"/>
    <col min="11" max="11" width="13.28125" style="0" customWidth="1"/>
  </cols>
  <sheetData>
    <row r="1" ht="12.75">
      <c r="C1" t="s">
        <v>181</v>
      </c>
    </row>
    <row r="3" spans="1:10" s="1" customFormat="1" ht="15">
      <c r="A3" s="1" t="s">
        <v>182</v>
      </c>
      <c r="B3" s="2"/>
      <c r="C3" s="11"/>
      <c r="D3" s="9"/>
      <c r="E3" s="266" t="s">
        <v>777</v>
      </c>
      <c r="F3" s="266"/>
      <c r="G3" s="266"/>
      <c r="H3" s="266"/>
      <c r="I3" s="266"/>
      <c r="J3" s="133"/>
    </row>
    <row r="5" spans="1:10" ht="18">
      <c r="A5" s="1"/>
      <c r="B5" s="278" t="s">
        <v>778</v>
      </c>
      <c r="C5" s="278"/>
      <c r="D5" s="278"/>
      <c r="E5" s="278"/>
      <c r="F5" s="278"/>
      <c r="G5" s="278"/>
      <c r="H5" s="278"/>
      <c r="I5" s="278"/>
      <c r="J5" s="278"/>
    </row>
    <row r="6" spans="1:11" s="26" customFormat="1" ht="54.75">
      <c r="A6" s="62" t="s">
        <v>18</v>
      </c>
      <c r="B6" s="62" t="s">
        <v>16</v>
      </c>
      <c r="C6" s="62" t="s">
        <v>17</v>
      </c>
      <c r="D6" s="62" t="s">
        <v>168</v>
      </c>
      <c r="E6" s="64" t="s">
        <v>19</v>
      </c>
      <c r="F6" s="64" t="s">
        <v>97</v>
      </c>
      <c r="G6" s="64" t="s">
        <v>99</v>
      </c>
      <c r="H6" s="64" t="s">
        <v>98</v>
      </c>
      <c r="I6" s="64" t="s">
        <v>93</v>
      </c>
      <c r="J6" s="182" t="s">
        <v>237</v>
      </c>
      <c r="K6" s="65" t="s">
        <v>169</v>
      </c>
    </row>
    <row r="7" spans="1:11" s="26" customFormat="1" ht="20.25">
      <c r="A7" s="62">
        <v>1</v>
      </c>
      <c r="B7" s="62">
        <v>2</v>
      </c>
      <c r="C7" s="62">
        <v>3</v>
      </c>
      <c r="D7" s="62">
        <v>4</v>
      </c>
      <c r="E7" s="63">
        <v>5</v>
      </c>
      <c r="F7" s="63">
        <v>6</v>
      </c>
      <c r="G7" s="64" t="s">
        <v>100</v>
      </c>
      <c r="H7" s="63" t="s">
        <v>101</v>
      </c>
      <c r="I7" s="63" t="s">
        <v>96</v>
      </c>
      <c r="J7" s="71">
        <v>10</v>
      </c>
      <c r="K7" s="71">
        <v>11</v>
      </c>
    </row>
    <row r="8" spans="1:11" s="26" customFormat="1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74"/>
      <c r="K8" s="74"/>
    </row>
    <row r="9" spans="1:11" s="38" customFormat="1" ht="12.75">
      <c r="A9" s="142">
        <v>1</v>
      </c>
      <c r="B9" s="79" t="s">
        <v>771</v>
      </c>
      <c r="C9" s="80">
        <v>50</v>
      </c>
      <c r="D9" s="81" t="s">
        <v>20</v>
      </c>
      <c r="E9" s="24"/>
      <c r="F9" s="24"/>
      <c r="G9" s="24">
        <f>SUM(C9*F9)</f>
        <v>0</v>
      </c>
      <c r="H9" s="82">
        <f>G9*0.095</f>
        <v>0</v>
      </c>
      <c r="I9" s="24">
        <f>G9+H9</f>
        <v>0</v>
      </c>
      <c r="J9" s="43"/>
      <c r="K9" s="169"/>
    </row>
    <row r="10" spans="1:11" s="38" customFormat="1" ht="12.75">
      <c r="A10" s="142">
        <v>2</v>
      </c>
      <c r="B10" s="79" t="s">
        <v>230</v>
      </c>
      <c r="C10" s="80">
        <v>50</v>
      </c>
      <c r="D10" s="81" t="s">
        <v>20</v>
      </c>
      <c r="E10" s="24"/>
      <c r="F10" s="24"/>
      <c r="G10" s="24">
        <f>SUM(C10*F10)</f>
        <v>0</v>
      </c>
      <c r="H10" s="82">
        <f>G10*0.095</f>
        <v>0</v>
      </c>
      <c r="I10" s="24">
        <f>G10+H10</f>
        <v>0</v>
      </c>
      <c r="J10" s="43"/>
      <c r="K10" s="169"/>
    </row>
    <row r="11" spans="1:11" s="38" customFormat="1" ht="12.75">
      <c r="A11" s="142">
        <v>3</v>
      </c>
      <c r="B11" s="79" t="s">
        <v>23</v>
      </c>
      <c r="C11" s="80">
        <v>30</v>
      </c>
      <c r="D11" s="81" t="s">
        <v>20</v>
      </c>
      <c r="E11" s="24"/>
      <c r="F11" s="24"/>
      <c r="G11" s="24">
        <f>SUM(C11*F11)</f>
        <v>0</v>
      </c>
      <c r="H11" s="82">
        <f>G11*0.095</f>
        <v>0</v>
      </c>
      <c r="I11" s="24">
        <f>G11+H11</f>
        <v>0</v>
      </c>
      <c r="J11" s="43"/>
      <c r="K11" s="169"/>
    </row>
    <row r="12" spans="1:11" ht="13.5">
      <c r="A12" s="138"/>
      <c r="B12" s="126" t="s">
        <v>171</v>
      </c>
      <c r="C12" s="127" t="s">
        <v>170</v>
      </c>
      <c r="D12" s="128" t="s">
        <v>170</v>
      </c>
      <c r="E12" s="128" t="s">
        <v>170</v>
      </c>
      <c r="F12" s="128" t="s">
        <v>170</v>
      </c>
      <c r="G12" s="129">
        <f>SUM(G9:G11)</f>
        <v>0</v>
      </c>
      <c r="H12" s="129">
        <f>SUM(H9:H11)</f>
        <v>0</v>
      </c>
      <c r="I12" s="129">
        <f>SUM(I9:I11)</f>
        <v>0</v>
      </c>
      <c r="J12" s="131">
        <f>SUM(J9:J11)</f>
        <v>0</v>
      </c>
      <c r="K12" s="170"/>
    </row>
    <row r="13" spans="1:11" ht="12.75" customHeight="1">
      <c r="A13" s="280" t="s">
        <v>734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</row>
    <row r="14" spans="1:11" ht="12.75" customHeight="1">
      <c r="A14" s="281"/>
      <c r="B14" s="281"/>
      <c r="C14" s="281"/>
      <c r="D14" s="281"/>
      <c r="E14" s="281"/>
      <c r="F14" s="281"/>
      <c r="G14" s="281"/>
      <c r="H14" s="281"/>
      <c r="I14" s="281"/>
      <c r="J14" s="281"/>
      <c r="K14" s="281"/>
    </row>
    <row r="15" spans="1:10" ht="13.5">
      <c r="A15" s="269" t="s">
        <v>172</v>
      </c>
      <c r="B15" s="269"/>
      <c r="C15" s="9"/>
      <c r="D15" s="110"/>
      <c r="E15" s="5"/>
      <c r="F15" s="5"/>
      <c r="G15" s="5"/>
      <c r="H15" s="5"/>
      <c r="I15" s="5"/>
      <c r="J15" s="5"/>
    </row>
    <row r="16" spans="1:10" ht="13.5">
      <c r="A16" s="263" t="s">
        <v>173</v>
      </c>
      <c r="B16" s="263"/>
      <c r="C16" s="263"/>
      <c r="D16" s="263"/>
      <c r="E16" s="263"/>
      <c r="F16" s="263"/>
      <c r="G16" s="263"/>
      <c r="H16" s="263"/>
      <c r="I16" s="263"/>
      <c r="J16" s="263"/>
    </row>
    <row r="17" spans="1:10" ht="13.5">
      <c r="A17" s="263" t="s">
        <v>174</v>
      </c>
      <c r="B17" s="263"/>
      <c r="C17" s="263"/>
      <c r="D17" s="263"/>
      <c r="E17" s="263"/>
      <c r="F17" s="263"/>
      <c r="G17" s="263"/>
      <c r="H17" s="263"/>
      <c r="I17" s="263"/>
      <c r="J17" s="263"/>
    </row>
    <row r="18" spans="1:10" ht="13.5">
      <c r="A18" s="263" t="s">
        <v>175</v>
      </c>
      <c r="B18" s="263"/>
      <c r="C18" s="263"/>
      <c r="D18" s="263"/>
      <c r="E18" s="263"/>
      <c r="F18" s="263"/>
      <c r="G18" s="263"/>
      <c r="H18" s="263"/>
      <c r="I18" s="263"/>
      <c r="J18" s="263"/>
    </row>
    <row r="19" spans="1:10" ht="13.5">
      <c r="A19" s="263" t="s">
        <v>176</v>
      </c>
      <c r="B19" s="263"/>
      <c r="C19" s="263"/>
      <c r="D19" s="263"/>
      <c r="E19" s="263"/>
      <c r="F19" s="263"/>
      <c r="G19" s="263"/>
      <c r="H19" s="263"/>
      <c r="I19" s="263"/>
      <c r="J19" s="263"/>
    </row>
    <row r="20" spans="1:10" ht="13.5">
      <c r="A20" s="263" t="s">
        <v>183</v>
      </c>
      <c r="B20" s="263"/>
      <c r="C20" s="263"/>
      <c r="D20" s="263"/>
      <c r="E20" s="263"/>
      <c r="F20" s="263"/>
      <c r="G20" s="263"/>
      <c r="H20" s="263"/>
      <c r="I20" s="263"/>
      <c r="J20" s="263"/>
    </row>
    <row r="21" spans="1:10" ht="13.5">
      <c r="A21" s="263" t="s">
        <v>184</v>
      </c>
      <c r="B21" s="263"/>
      <c r="C21" s="263"/>
      <c r="D21" s="263"/>
      <c r="E21" s="263"/>
      <c r="F21" s="263"/>
      <c r="G21" s="263"/>
      <c r="H21" s="263"/>
      <c r="I21" s="263"/>
      <c r="J21" s="263"/>
    </row>
    <row r="22" spans="1:10" ht="13.5">
      <c r="A22" s="264" t="s">
        <v>185</v>
      </c>
      <c r="B22" s="264"/>
      <c r="C22" s="264"/>
      <c r="D22" s="264"/>
      <c r="E22" s="264"/>
      <c r="F22" s="264"/>
      <c r="G22" s="264"/>
      <c r="H22" s="264"/>
      <c r="I22" s="264"/>
      <c r="J22" s="264"/>
    </row>
    <row r="23" spans="1:11" ht="13.5">
      <c r="A23" s="265" t="s">
        <v>298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76"/>
    </row>
    <row r="24" spans="1:11" s="6" customFormat="1" ht="13.5">
      <c r="A24" s="263" t="s">
        <v>177</v>
      </c>
      <c r="B24" s="263"/>
      <c r="C24" s="263"/>
      <c r="D24" s="263"/>
      <c r="E24" s="263"/>
      <c r="F24" s="263"/>
      <c r="G24" s="263"/>
      <c r="H24" s="263"/>
      <c r="I24" s="263"/>
      <c r="J24" s="263"/>
      <c r="K24"/>
    </row>
    <row r="25" spans="1:11" ht="13.5">
      <c r="A25" s="263"/>
      <c r="B25" s="263"/>
      <c r="C25" s="263"/>
      <c r="D25" s="263"/>
      <c r="E25" s="263"/>
      <c r="F25" s="263"/>
      <c r="G25" s="263"/>
      <c r="H25" s="263"/>
      <c r="I25" s="263"/>
      <c r="J25" s="263"/>
      <c r="K25" s="6"/>
    </row>
    <row r="26" spans="1:10" ht="13.5">
      <c r="A26" s="263"/>
      <c r="B26" s="263"/>
      <c r="C26" s="263"/>
      <c r="D26" s="263"/>
      <c r="E26" s="263"/>
      <c r="F26" s="263"/>
      <c r="G26" s="263"/>
      <c r="H26" s="263"/>
      <c r="I26" s="263"/>
      <c r="J26" s="263"/>
    </row>
    <row r="27" spans="1:10" ht="13.5">
      <c r="A27" s="262" t="s">
        <v>178</v>
      </c>
      <c r="B27" s="262"/>
      <c r="C27" s="111" t="s">
        <v>179</v>
      </c>
      <c r="D27" s="110"/>
      <c r="E27" s="5"/>
      <c r="F27" s="112" t="s">
        <v>180</v>
      </c>
      <c r="G27" s="5"/>
      <c r="H27" s="5"/>
      <c r="I27" s="5"/>
      <c r="J27" s="5"/>
    </row>
  </sheetData>
  <sheetProtection/>
  <mergeCells count="17">
    <mergeCell ref="A22:J22"/>
    <mergeCell ref="A19:J19"/>
    <mergeCell ref="A20:J20"/>
    <mergeCell ref="A21:J21"/>
    <mergeCell ref="A8:I8"/>
    <mergeCell ref="A16:J16"/>
    <mergeCell ref="A13:K14"/>
    <mergeCell ref="A24:J24"/>
    <mergeCell ref="A25:J25"/>
    <mergeCell ref="A26:J26"/>
    <mergeCell ref="E3:I3"/>
    <mergeCell ref="A27:B27"/>
    <mergeCell ref="A17:J17"/>
    <mergeCell ref="A18:J18"/>
    <mergeCell ref="B5:J5"/>
    <mergeCell ref="A15:B15"/>
    <mergeCell ref="A23:K23"/>
  </mergeCells>
  <dataValidations count="1">
    <dataValidation type="whole" operator="equal" allowBlank="1" showInputMessage="1" showErrorMessage="1" sqref="J9:J11">
      <formula1>1</formula1>
    </dataValidation>
  </dataValidations>
  <printOptions horizontalCentered="1"/>
  <pageMargins left="0.25" right="0.25" top="0.75" bottom="0.75" header="0.3" footer="0.3"/>
  <pageSetup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98"/>
  <sheetViews>
    <sheetView zoomScale="130" zoomScaleNormal="130" zoomScalePageLayoutView="0" workbookViewId="0" topLeftCell="A60">
      <selection activeCell="A8" sqref="A8:A79"/>
    </sheetView>
  </sheetViews>
  <sheetFormatPr defaultColWidth="9.140625" defaultRowHeight="12.75"/>
  <cols>
    <col min="1" max="1" width="3.421875" style="17" customWidth="1"/>
    <col min="2" max="2" width="22.7109375" style="18" customWidth="1"/>
    <col min="3" max="3" width="8.421875" style="17" customWidth="1"/>
    <col min="4" max="4" width="6.00390625" style="17" customWidth="1"/>
    <col min="5" max="5" width="11.7109375" style="17" customWidth="1"/>
    <col min="6" max="6" width="15.57421875" style="17" customWidth="1"/>
    <col min="7" max="7" width="13.140625" style="17" customWidth="1"/>
    <col min="8" max="8" width="13.57421875" style="17" customWidth="1"/>
    <col min="9" max="9" width="17.7109375" style="17" customWidth="1"/>
    <col min="10" max="10" width="13.7109375" style="17" customWidth="1"/>
    <col min="11" max="11" width="10.421875" style="17" customWidth="1"/>
    <col min="12" max="16384" width="9.140625" style="17" customWidth="1"/>
  </cols>
  <sheetData>
    <row r="1" ht="12.75">
      <c r="C1" t="s">
        <v>181</v>
      </c>
    </row>
    <row r="2" ht="12.75"/>
    <row r="3" spans="1:10" s="1" customFormat="1" ht="15">
      <c r="A3" s="1" t="s">
        <v>182</v>
      </c>
      <c r="B3" s="2"/>
      <c r="C3" s="11"/>
      <c r="D3" s="9"/>
      <c r="E3" s="266" t="s">
        <v>777</v>
      </c>
      <c r="F3" s="266"/>
      <c r="G3" s="266"/>
      <c r="H3" s="266"/>
      <c r="I3" s="266"/>
      <c r="J3" s="133"/>
    </row>
    <row r="4" spans="1:10" ht="13.5">
      <c r="A4" s="1"/>
      <c r="C4" s="19"/>
      <c r="D4" s="19"/>
      <c r="J4" s="5"/>
    </row>
    <row r="5" spans="2:10" ht="18">
      <c r="B5" s="278" t="s">
        <v>321</v>
      </c>
      <c r="C5" s="282"/>
      <c r="D5" s="282"/>
      <c r="E5" s="282"/>
      <c r="F5" s="282"/>
      <c r="G5" s="282"/>
      <c r="H5" s="282"/>
      <c r="I5" s="282"/>
      <c r="J5" s="282"/>
    </row>
    <row r="6" spans="1:11" s="68" customFormat="1" ht="69">
      <c r="A6" s="62" t="s">
        <v>18</v>
      </c>
      <c r="B6" s="67" t="s">
        <v>16</v>
      </c>
      <c r="C6" s="62" t="s">
        <v>17</v>
      </c>
      <c r="D6" s="62" t="s">
        <v>168</v>
      </c>
      <c r="E6" s="64" t="s">
        <v>19</v>
      </c>
      <c r="F6" s="64" t="s">
        <v>97</v>
      </c>
      <c r="G6" s="64" t="s">
        <v>99</v>
      </c>
      <c r="H6" s="64" t="s">
        <v>98</v>
      </c>
      <c r="I6" s="64" t="s">
        <v>93</v>
      </c>
      <c r="J6" s="182" t="s">
        <v>237</v>
      </c>
      <c r="K6" s="65" t="s">
        <v>169</v>
      </c>
    </row>
    <row r="7" spans="1:11" s="68" customFormat="1" ht="9.75">
      <c r="A7" s="62">
        <v>1</v>
      </c>
      <c r="B7" s="69">
        <v>2</v>
      </c>
      <c r="C7" s="62">
        <v>3</v>
      </c>
      <c r="D7" s="62">
        <v>4</v>
      </c>
      <c r="E7" s="63">
        <v>5</v>
      </c>
      <c r="F7" s="63">
        <v>6</v>
      </c>
      <c r="G7" s="64" t="s">
        <v>100</v>
      </c>
      <c r="H7" s="63" t="s">
        <v>101</v>
      </c>
      <c r="I7" s="63" t="s">
        <v>96</v>
      </c>
      <c r="J7" s="71">
        <v>10</v>
      </c>
      <c r="K7" s="71">
        <v>11</v>
      </c>
    </row>
    <row r="8" spans="1:11" s="53" customFormat="1" ht="16.5" customHeight="1">
      <c r="A8" s="139">
        <v>1</v>
      </c>
      <c r="B8" s="31" t="s">
        <v>5</v>
      </c>
      <c r="C8" s="60">
        <v>50</v>
      </c>
      <c r="D8" s="57" t="s">
        <v>20</v>
      </c>
      <c r="E8" s="28"/>
      <c r="F8" s="24"/>
      <c r="G8" s="24">
        <f aca="true" t="shared" si="0" ref="G8:G19">C8*F8</f>
        <v>0</v>
      </c>
      <c r="H8" s="82">
        <f aca="true" t="shared" si="1" ref="H8:H15">G8*0.095</f>
        <v>0</v>
      </c>
      <c r="I8" s="83">
        <f aca="true" t="shared" si="2" ref="I8:I19">G8+H8</f>
        <v>0</v>
      </c>
      <c r="J8" s="197"/>
      <c r="K8" s="94"/>
    </row>
    <row r="9" spans="1:11" s="53" customFormat="1" ht="18" customHeight="1">
      <c r="A9" s="139">
        <v>2</v>
      </c>
      <c r="B9" s="31" t="s">
        <v>111</v>
      </c>
      <c r="C9" s="47">
        <v>2</v>
      </c>
      <c r="D9" s="47" t="s">
        <v>20</v>
      </c>
      <c r="E9" s="28"/>
      <c r="F9" s="24"/>
      <c r="G9" s="24">
        <f t="shared" si="0"/>
        <v>0</v>
      </c>
      <c r="H9" s="82">
        <f t="shared" si="1"/>
        <v>0</v>
      </c>
      <c r="I9" s="83">
        <f t="shared" si="2"/>
        <v>0</v>
      </c>
      <c r="J9" s="197"/>
      <c r="K9" s="94"/>
    </row>
    <row r="10" spans="1:11" s="53" customFormat="1" ht="18" customHeight="1">
      <c r="A10" s="139">
        <v>3</v>
      </c>
      <c r="B10" s="31" t="s">
        <v>27</v>
      </c>
      <c r="C10" s="47">
        <v>1000</v>
      </c>
      <c r="D10" s="47" t="s">
        <v>20</v>
      </c>
      <c r="E10" s="28"/>
      <c r="F10" s="24"/>
      <c r="G10" s="24">
        <f t="shared" si="0"/>
        <v>0</v>
      </c>
      <c r="H10" s="82">
        <f t="shared" si="1"/>
        <v>0</v>
      </c>
      <c r="I10" s="83">
        <f t="shared" si="2"/>
        <v>0</v>
      </c>
      <c r="J10" s="197"/>
      <c r="K10" s="94"/>
    </row>
    <row r="11" spans="1:11" s="53" customFormat="1" ht="14.25" customHeight="1">
      <c r="A11" s="139">
        <v>4</v>
      </c>
      <c r="B11" s="31" t="s">
        <v>318</v>
      </c>
      <c r="C11" s="55">
        <v>1</v>
      </c>
      <c r="D11" s="51" t="s">
        <v>20</v>
      </c>
      <c r="E11" s="28"/>
      <c r="F11" s="24"/>
      <c r="G11" s="24">
        <f t="shared" si="0"/>
        <v>0</v>
      </c>
      <c r="H11" s="82">
        <f t="shared" si="1"/>
        <v>0</v>
      </c>
      <c r="I11" s="83">
        <f t="shared" si="2"/>
        <v>0</v>
      </c>
      <c r="J11" s="197"/>
      <c r="K11" s="94"/>
    </row>
    <row r="12" spans="1:11" s="53" customFormat="1" ht="12.75">
      <c r="A12" s="139">
        <v>5</v>
      </c>
      <c r="B12" s="31" t="s">
        <v>53</v>
      </c>
      <c r="C12" s="55">
        <v>10</v>
      </c>
      <c r="D12" s="51" t="s">
        <v>20</v>
      </c>
      <c r="E12" s="28"/>
      <c r="F12" s="24"/>
      <c r="G12" s="24">
        <f t="shared" si="0"/>
        <v>0</v>
      </c>
      <c r="H12" s="82">
        <f t="shared" si="1"/>
        <v>0</v>
      </c>
      <c r="I12" s="83">
        <f t="shared" si="2"/>
        <v>0</v>
      </c>
      <c r="J12" s="197"/>
      <c r="K12" s="94"/>
    </row>
    <row r="13" spans="1:11" s="53" customFormat="1" ht="14.25" customHeight="1">
      <c r="A13" s="139">
        <v>6</v>
      </c>
      <c r="B13" s="31" t="s">
        <v>82</v>
      </c>
      <c r="C13" s="47">
        <v>100</v>
      </c>
      <c r="D13" s="47" t="s">
        <v>20</v>
      </c>
      <c r="E13" s="28"/>
      <c r="F13" s="24"/>
      <c r="G13" s="24">
        <f t="shared" si="0"/>
        <v>0</v>
      </c>
      <c r="H13" s="82">
        <f t="shared" si="1"/>
        <v>0</v>
      </c>
      <c r="I13" s="83">
        <f t="shared" si="2"/>
        <v>0</v>
      </c>
      <c r="J13" s="197"/>
      <c r="K13" s="94"/>
    </row>
    <row r="14" spans="1:11" s="53" customFormat="1" ht="14.25" customHeight="1">
      <c r="A14" s="139">
        <v>7</v>
      </c>
      <c r="B14" s="31" t="s">
        <v>65</v>
      </c>
      <c r="C14" s="55">
        <v>30</v>
      </c>
      <c r="D14" s="51" t="s">
        <v>20</v>
      </c>
      <c r="E14" s="28"/>
      <c r="F14" s="24"/>
      <c r="G14" s="24">
        <f t="shared" si="0"/>
        <v>0</v>
      </c>
      <c r="H14" s="82">
        <f t="shared" si="1"/>
        <v>0</v>
      </c>
      <c r="I14" s="83">
        <f t="shared" si="2"/>
        <v>0</v>
      </c>
      <c r="J14" s="197"/>
      <c r="K14" s="94"/>
    </row>
    <row r="15" spans="1:11" s="53" customFormat="1" ht="14.25" customHeight="1">
      <c r="A15" s="139">
        <v>8</v>
      </c>
      <c r="B15" s="31" t="s">
        <v>517</v>
      </c>
      <c r="C15" s="55">
        <v>25</v>
      </c>
      <c r="D15" s="51" t="s">
        <v>20</v>
      </c>
      <c r="E15" s="28"/>
      <c r="F15" s="24"/>
      <c r="G15" s="24">
        <f t="shared" si="0"/>
        <v>0</v>
      </c>
      <c r="H15" s="82">
        <f t="shared" si="1"/>
        <v>0</v>
      </c>
      <c r="I15" s="83">
        <f t="shared" si="2"/>
        <v>0</v>
      </c>
      <c r="J15" s="197"/>
      <c r="K15" s="94"/>
    </row>
    <row r="16" spans="1:11" s="53" customFormat="1" ht="18.75" customHeight="1">
      <c r="A16" s="139">
        <v>9</v>
      </c>
      <c r="B16" s="31" t="s">
        <v>242</v>
      </c>
      <c r="C16" s="55">
        <v>50</v>
      </c>
      <c r="D16" s="51" t="s">
        <v>20</v>
      </c>
      <c r="E16" s="28"/>
      <c r="F16" s="24"/>
      <c r="G16" s="24">
        <f t="shared" si="0"/>
        <v>0</v>
      </c>
      <c r="H16" s="82">
        <f aca="true" t="shared" si="3" ref="H16:H65">G16*0.095</f>
        <v>0</v>
      </c>
      <c r="I16" s="83">
        <f t="shared" si="2"/>
        <v>0</v>
      </c>
      <c r="J16" s="197"/>
      <c r="K16" s="94"/>
    </row>
    <row r="17" spans="1:11" s="53" customFormat="1" ht="14.25" customHeight="1">
      <c r="A17" s="139">
        <v>10</v>
      </c>
      <c r="B17" s="31" t="s">
        <v>62</v>
      </c>
      <c r="C17" s="55">
        <v>50</v>
      </c>
      <c r="D17" s="51" t="s">
        <v>20</v>
      </c>
      <c r="E17" s="28"/>
      <c r="F17" s="24"/>
      <c r="G17" s="24">
        <f t="shared" si="0"/>
        <v>0</v>
      </c>
      <c r="H17" s="82">
        <f t="shared" si="3"/>
        <v>0</v>
      </c>
      <c r="I17" s="83">
        <f t="shared" si="2"/>
        <v>0</v>
      </c>
      <c r="J17" s="197"/>
      <c r="K17" s="94"/>
    </row>
    <row r="18" spans="1:11" s="53" customFormat="1" ht="14.25" customHeight="1">
      <c r="A18" s="139">
        <v>11</v>
      </c>
      <c r="B18" s="31" t="s">
        <v>64</v>
      </c>
      <c r="C18" s="55">
        <v>50</v>
      </c>
      <c r="D18" s="51" t="s">
        <v>20</v>
      </c>
      <c r="E18" s="28"/>
      <c r="F18" s="24"/>
      <c r="G18" s="24">
        <f t="shared" si="0"/>
        <v>0</v>
      </c>
      <c r="H18" s="82">
        <f t="shared" si="3"/>
        <v>0</v>
      </c>
      <c r="I18" s="83">
        <f t="shared" si="2"/>
        <v>0</v>
      </c>
      <c r="J18" s="197"/>
      <c r="K18" s="94"/>
    </row>
    <row r="19" spans="1:11" s="53" customFormat="1" ht="12.75">
      <c r="A19" s="139">
        <v>12</v>
      </c>
      <c r="B19" s="31" t="s">
        <v>190</v>
      </c>
      <c r="C19" s="55">
        <v>10</v>
      </c>
      <c r="D19" s="51" t="s">
        <v>20</v>
      </c>
      <c r="E19" s="28"/>
      <c r="F19" s="24"/>
      <c r="G19" s="24">
        <f t="shared" si="0"/>
        <v>0</v>
      </c>
      <c r="H19" s="82">
        <f t="shared" si="3"/>
        <v>0</v>
      </c>
      <c r="I19" s="83">
        <f t="shared" si="2"/>
        <v>0</v>
      </c>
      <c r="J19" s="197"/>
      <c r="K19" s="94"/>
    </row>
    <row r="20" spans="1:11" s="53" customFormat="1" ht="12.75">
      <c r="A20" s="139">
        <v>13</v>
      </c>
      <c r="B20" s="31" t="s">
        <v>124</v>
      </c>
      <c r="C20" s="55">
        <v>5</v>
      </c>
      <c r="D20" s="51" t="s">
        <v>20</v>
      </c>
      <c r="E20" s="28"/>
      <c r="F20" s="24"/>
      <c r="G20" s="24">
        <f aca="true" t="shared" si="4" ref="G20:G68">C20*F20</f>
        <v>0</v>
      </c>
      <c r="H20" s="82">
        <f t="shared" si="3"/>
        <v>0</v>
      </c>
      <c r="I20" s="83">
        <f aca="true" t="shared" si="5" ref="I20:I68">G20+H20</f>
        <v>0</v>
      </c>
      <c r="J20" s="197"/>
      <c r="K20" s="94"/>
    </row>
    <row r="21" spans="1:11" s="53" customFormat="1" ht="26.25">
      <c r="A21" s="139">
        <v>14</v>
      </c>
      <c r="B21" s="31" t="s">
        <v>54</v>
      </c>
      <c r="C21" s="55">
        <v>400</v>
      </c>
      <c r="D21" s="51" t="s">
        <v>20</v>
      </c>
      <c r="E21" s="28"/>
      <c r="F21" s="24"/>
      <c r="G21" s="24">
        <f t="shared" si="4"/>
        <v>0</v>
      </c>
      <c r="H21" s="82">
        <f t="shared" si="3"/>
        <v>0</v>
      </c>
      <c r="I21" s="83">
        <f t="shared" si="5"/>
        <v>0</v>
      </c>
      <c r="J21" s="197"/>
      <c r="K21" s="94"/>
    </row>
    <row r="22" spans="1:11" s="53" customFormat="1" ht="15.75" customHeight="1">
      <c r="A22" s="139">
        <v>15</v>
      </c>
      <c r="B22" s="31" t="s">
        <v>278</v>
      </c>
      <c r="C22" s="55">
        <v>10</v>
      </c>
      <c r="D22" s="51" t="s">
        <v>20</v>
      </c>
      <c r="E22" s="28"/>
      <c r="F22" s="24"/>
      <c r="G22" s="24">
        <f t="shared" si="4"/>
        <v>0</v>
      </c>
      <c r="H22" s="82">
        <f t="shared" si="3"/>
        <v>0</v>
      </c>
      <c r="I22" s="83">
        <f t="shared" si="5"/>
        <v>0</v>
      </c>
      <c r="J22" s="197"/>
      <c r="K22" s="94"/>
    </row>
    <row r="23" spans="1:11" s="53" customFormat="1" ht="17.25" customHeight="1">
      <c r="A23" s="139">
        <v>16</v>
      </c>
      <c r="B23" s="31" t="s">
        <v>80</v>
      </c>
      <c r="C23" s="47">
        <v>25</v>
      </c>
      <c r="D23" s="47" t="s">
        <v>20</v>
      </c>
      <c r="E23" s="28"/>
      <c r="F23" s="24"/>
      <c r="G23" s="24">
        <f t="shared" si="4"/>
        <v>0</v>
      </c>
      <c r="H23" s="82">
        <f t="shared" si="3"/>
        <v>0</v>
      </c>
      <c r="I23" s="83">
        <f t="shared" si="5"/>
        <v>0</v>
      </c>
      <c r="J23" s="197"/>
      <c r="K23" s="94"/>
    </row>
    <row r="24" spans="1:11" s="53" customFormat="1" ht="18.75" customHeight="1">
      <c r="A24" s="139">
        <v>17</v>
      </c>
      <c r="B24" s="31" t="s">
        <v>24</v>
      </c>
      <c r="C24" s="55">
        <v>10</v>
      </c>
      <c r="D24" s="51" t="s">
        <v>20</v>
      </c>
      <c r="E24" s="28"/>
      <c r="F24" s="24"/>
      <c r="G24" s="24">
        <f t="shared" si="4"/>
        <v>0</v>
      </c>
      <c r="H24" s="82">
        <f t="shared" si="3"/>
        <v>0</v>
      </c>
      <c r="I24" s="83">
        <f t="shared" si="5"/>
        <v>0</v>
      </c>
      <c r="J24" s="197"/>
      <c r="K24" s="94"/>
    </row>
    <row r="25" spans="1:11" s="53" customFormat="1" ht="26.25">
      <c r="A25" s="139">
        <v>18</v>
      </c>
      <c r="B25" s="31" t="s">
        <v>83</v>
      </c>
      <c r="C25" s="47">
        <v>90</v>
      </c>
      <c r="D25" s="47" t="s">
        <v>20</v>
      </c>
      <c r="E25" s="28"/>
      <c r="F25" s="24"/>
      <c r="G25" s="24">
        <f t="shared" si="4"/>
        <v>0</v>
      </c>
      <c r="H25" s="82">
        <f t="shared" si="3"/>
        <v>0</v>
      </c>
      <c r="I25" s="83">
        <f t="shared" si="5"/>
        <v>0</v>
      </c>
      <c r="J25" s="197"/>
      <c r="K25" s="94"/>
    </row>
    <row r="26" spans="1:11" s="53" customFormat="1" ht="12.75">
      <c r="A26" s="139">
        <v>19</v>
      </c>
      <c r="B26" s="31" t="s">
        <v>87</v>
      </c>
      <c r="C26" s="47">
        <v>100</v>
      </c>
      <c r="D26" s="47" t="s">
        <v>20</v>
      </c>
      <c r="E26" s="28"/>
      <c r="F26" s="24"/>
      <c r="G26" s="24">
        <f t="shared" si="4"/>
        <v>0</v>
      </c>
      <c r="H26" s="82">
        <f t="shared" si="3"/>
        <v>0</v>
      </c>
      <c r="I26" s="83">
        <f t="shared" si="5"/>
        <v>0</v>
      </c>
      <c r="J26" s="197"/>
      <c r="K26" s="94"/>
    </row>
    <row r="27" spans="1:11" s="53" customFormat="1" ht="15.75" customHeight="1">
      <c r="A27" s="139">
        <v>20</v>
      </c>
      <c r="B27" s="31" t="s">
        <v>35</v>
      </c>
      <c r="C27" s="51">
        <v>800</v>
      </c>
      <c r="D27" s="51" t="s">
        <v>20</v>
      </c>
      <c r="E27" s="28"/>
      <c r="F27" s="24"/>
      <c r="G27" s="24">
        <f t="shared" si="4"/>
        <v>0</v>
      </c>
      <c r="H27" s="82">
        <f t="shared" si="3"/>
        <v>0</v>
      </c>
      <c r="I27" s="83">
        <f t="shared" si="5"/>
        <v>0</v>
      </c>
      <c r="J27" s="197"/>
      <c r="K27" s="94"/>
    </row>
    <row r="28" spans="1:11" s="53" customFormat="1" ht="12.75">
      <c r="A28" s="139">
        <v>21</v>
      </c>
      <c r="B28" s="31" t="s">
        <v>79</v>
      </c>
      <c r="C28" s="47">
        <v>20</v>
      </c>
      <c r="D28" s="47" t="s">
        <v>20</v>
      </c>
      <c r="E28" s="28"/>
      <c r="F28" s="24"/>
      <c r="G28" s="24">
        <f t="shared" si="4"/>
        <v>0</v>
      </c>
      <c r="H28" s="82">
        <f t="shared" si="3"/>
        <v>0</v>
      </c>
      <c r="I28" s="83">
        <f t="shared" si="5"/>
        <v>0</v>
      </c>
      <c r="J28" s="197"/>
      <c r="K28" s="94"/>
    </row>
    <row r="29" spans="1:11" s="53" customFormat="1" ht="12.75" customHeight="1">
      <c r="A29" s="139">
        <v>22</v>
      </c>
      <c r="B29" s="31" t="s">
        <v>63</v>
      </c>
      <c r="C29" s="55">
        <v>5</v>
      </c>
      <c r="D29" s="51" t="s">
        <v>20</v>
      </c>
      <c r="E29" s="28"/>
      <c r="F29" s="24"/>
      <c r="G29" s="24">
        <f t="shared" si="4"/>
        <v>0</v>
      </c>
      <c r="H29" s="82">
        <f t="shared" si="3"/>
        <v>0</v>
      </c>
      <c r="I29" s="83">
        <f t="shared" si="5"/>
        <v>0</v>
      </c>
      <c r="J29" s="197"/>
      <c r="K29" s="94"/>
    </row>
    <row r="30" spans="1:11" s="53" customFormat="1" ht="12.75">
      <c r="A30" s="139">
        <v>23</v>
      </c>
      <c r="B30" s="31" t="s">
        <v>85</v>
      </c>
      <c r="C30" s="60">
        <v>30</v>
      </c>
      <c r="D30" s="57" t="s">
        <v>20</v>
      </c>
      <c r="E30" s="28"/>
      <c r="F30" s="24"/>
      <c r="G30" s="24">
        <f t="shared" si="4"/>
        <v>0</v>
      </c>
      <c r="H30" s="82">
        <f t="shared" si="3"/>
        <v>0</v>
      </c>
      <c r="I30" s="83">
        <f t="shared" si="5"/>
        <v>0</v>
      </c>
      <c r="J30" s="197"/>
      <c r="K30" s="94"/>
    </row>
    <row r="31" spans="1:11" s="53" customFormat="1" ht="12.75">
      <c r="A31" s="139">
        <v>24</v>
      </c>
      <c r="B31" s="31" t="s">
        <v>1</v>
      </c>
      <c r="C31" s="55">
        <v>15</v>
      </c>
      <c r="D31" s="51" t="s">
        <v>20</v>
      </c>
      <c r="E31" s="28"/>
      <c r="F31" s="24"/>
      <c r="G31" s="24">
        <f t="shared" si="4"/>
        <v>0</v>
      </c>
      <c r="H31" s="82">
        <f t="shared" si="3"/>
        <v>0</v>
      </c>
      <c r="I31" s="83">
        <f t="shared" si="5"/>
        <v>0</v>
      </c>
      <c r="J31" s="197"/>
      <c r="K31" s="94"/>
    </row>
    <row r="32" spans="1:11" s="53" customFormat="1" ht="12.75">
      <c r="A32" s="139">
        <v>25</v>
      </c>
      <c r="B32" s="31" t="s">
        <v>0</v>
      </c>
      <c r="C32" s="55">
        <v>50</v>
      </c>
      <c r="D32" s="51" t="s">
        <v>20</v>
      </c>
      <c r="E32" s="28"/>
      <c r="F32" s="24"/>
      <c r="G32" s="24">
        <f t="shared" si="4"/>
        <v>0</v>
      </c>
      <c r="H32" s="82">
        <f t="shared" si="3"/>
        <v>0</v>
      </c>
      <c r="I32" s="83">
        <f t="shared" si="5"/>
        <v>0</v>
      </c>
      <c r="J32" s="197"/>
      <c r="K32" s="94"/>
    </row>
    <row r="33" spans="1:11" s="53" customFormat="1" ht="12.75">
      <c r="A33" s="139">
        <v>26</v>
      </c>
      <c r="B33" s="31" t="s">
        <v>50</v>
      </c>
      <c r="C33" s="55">
        <v>10</v>
      </c>
      <c r="D33" s="51" t="s">
        <v>20</v>
      </c>
      <c r="E33" s="28"/>
      <c r="F33" s="24"/>
      <c r="G33" s="24">
        <f t="shared" si="4"/>
        <v>0</v>
      </c>
      <c r="H33" s="82">
        <f t="shared" si="3"/>
        <v>0</v>
      </c>
      <c r="I33" s="83">
        <f t="shared" si="5"/>
        <v>0</v>
      </c>
      <c r="J33" s="197"/>
      <c r="K33" s="94"/>
    </row>
    <row r="34" spans="1:11" s="53" customFormat="1" ht="16.5" customHeight="1">
      <c r="A34" s="139">
        <v>27</v>
      </c>
      <c r="B34" s="31" t="s">
        <v>76</v>
      </c>
      <c r="C34" s="47">
        <v>25</v>
      </c>
      <c r="D34" s="47" t="s">
        <v>20</v>
      </c>
      <c r="E34" s="28"/>
      <c r="F34" s="24"/>
      <c r="G34" s="24">
        <f t="shared" si="4"/>
        <v>0</v>
      </c>
      <c r="H34" s="82">
        <f t="shared" si="3"/>
        <v>0</v>
      </c>
      <c r="I34" s="83">
        <f t="shared" si="5"/>
        <v>0</v>
      </c>
      <c r="J34" s="197"/>
      <c r="K34" s="94"/>
    </row>
    <row r="35" spans="1:11" s="53" customFormat="1" ht="15" customHeight="1">
      <c r="A35" s="139">
        <v>28</v>
      </c>
      <c r="B35" s="31" t="s">
        <v>75</v>
      </c>
      <c r="C35" s="60">
        <v>50</v>
      </c>
      <c r="D35" s="57" t="s">
        <v>20</v>
      </c>
      <c r="E35" s="28"/>
      <c r="F35" s="24"/>
      <c r="G35" s="24">
        <f t="shared" si="4"/>
        <v>0</v>
      </c>
      <c r="H35" s="82">
        <f t="shared" si="3"/>
        <v>0</v>
      </c>
      <c r="I35" s="83">
        <f t="shared" si="5"/>
        <v>0</v>
      </c>
      <c r="J35" s="197"/>
      <c r="K35" s="94"/>
    </row>
    <row r="36" spans="1:11" s="53" customFormat="1" ht="12.75">
      <c r="A36" s="139">
        <v>29</v>
      </c>
      <c r="B36" s="31" t="s">
        <v>58</v>
      </c>
      <c r="C36" s="55">
        <v>10</v>
      </c>
      <c r="D36" s="51" t="s">
        <v>20</v>
      </c>
      <c r="E36" s="28"/>
      <c r="F36" s="24"/>
      <c r="G36" s="24">
        <f t="shared" si="4"/>
        <v>0</v>
      </c>
      <c r="H36" s="82">
        <f t="shared" si="3"/>
        <v>0</v>
      </c>
      <c r="I36" s="83">
        <f t="shared" si="5"/>
        <v>0</v>
      </c>
      <c r="J36" s="197"/>
      <c r="K36" s="94"/>
    </row>
    <row r="37" spans="1:11" s="53" customFormat="1" ht="12.75">
      <c r="A37" s="139">
        <v>30</v>
      </c>
      <c r="B37" s="31" t="s">
        <v>59</v>
      </c>
      <c r="C37" s="55">
        <v>10</v>
      </c>
      <c r="D37" s="51" t="s">
        <v>20</v>
      </c>
      <c r="E37" s="28"/>
      <c r="F37" s="24"/>
      <c r="G37" s="24">
        <f t="shared" si="4"/>
        <v>0</v>
      </c>
      <c r="H37" s="82">
        <f t="shared" si="3"/>
        <v>0</v>
      </c>
      <c r="I37" s="83">
        <f t="shared" si="5"/>
        <v>0</v>
      </c>
      <c r="J37" s="197"/>
      <c r="K37" s="94"/>
    </row>
    <row r="38" spans="1:11" s="53" customFormat="1" ht="12.75">
      <c r="A38" s="139">
        <v>31</v>
      </c>
      <c r="B38" s="31" t="s">
        <v>15</v>
      </c>
      <c r="C38" s="55">
        <v>100</v>
      </c>
      <c r="D38" s="51" t="s">
        <v>20</v>
      </c>
      <c r="E38" s="28"/>
      <c r="F38" s="24"/>
      <c r="G38" s="24">
        <f t="shared" si="4"/>
        <v>0</v>
      </c>
      <c r="H38" s="82">
        <f t="shared" si="3"/>
        <v>0</v>
      </c>
      <c r="I38" s="83">
        <f t="shared" si="5"/>
        <v>0</v>
      </c>
      <c r="J38" s="197"/>
      <c r="K38" s="94"/>
    </row>
    <row r="39" spans="1:11" s="53" customFormat="1" ht="12.75">
      <c r="A39" s="139">
        <v>32</v>
      </c>
      <c r="B39" s="31" t="s">
        <v>14</v>
      </c>
      <c r="C39" s="55">
        <v>20</v>
      </c>
      <c r="D39" s="51" t="s">
        <v>20</v>
      </c>
      <c r="E39" s="28"/>
      <c r="F39" s="24"/>
      <c r="G39" s="24">
        <f t="shared" si="4"/>
        <v>0</v>
      </c>
      <c r="H39" s="82">
        <f t="shared" si="3"/>
        <v>0</v>
      </c>
      <c r="I39" s="83">
        <f t="shared" si="5"/>
        <v>0</v>
      </c>
      <c r="J39" s="197"/>
      <c r="K39" s="94"/>
    </row>
    <row r="40" spans="1:11" s="53" customFormat="1" ht="18" customHeight="1">
      <c r="A40" s="139">
        <v>33</v>
      </c>
      <c r="B40" s="31" t="s">
        <v>241</v>
      </c>
      <c r="C40" s="60">
        <v>60</v>
      </c>
      <c r="D40" s="57" t="s">
        <v>20</v>
      </c>
      <c r="E40" s="28"/>
      <c r="F40" s="24"/>
      <c r="G40" s="24">
        <f t="shared" si="4"/>
        <v>0</v>
      </c>
      <c r="H40" s="82">
        <f t="shared" si="3"/>
        <v>0</v>
      </c>
      <c r="I40" s="83">
        <f t="shared" si="5"/>
        <v>0</v>
      </c>
      <c r="J40" s="197"/>
      <c r="K40" s="94"/>
    </row>
    <row r="41" spans="1:11" s="53" customFormat="1" ht="17.25" customHeight="1">
      <c r="A41" s="139">
        <v>34</v>
      </c>
      <c r="B41" s="31" t="s">
        <v>226</v>
      </c>
      <c r="C41" s="47">
        <v>500</v>
      </c>
      <c r="D41" s="47" t="s">
        <v>20</v>
      </c>
      <c r="E41" s="28"/>
      <c r="F41" s="24"/>
      <c r="G41" s="24">
        <f>C41*F41</f>
        <v>0</v>
      </c>
      <c r="H41" s="82">
        <f>G41*0.095</f>
        <v>0</v>
      </c>
      <c r="I41" s="83">
        <f>G41+H41</f>
        <v>0</v>
      </c>
      <c r="J41" s="198"/>
      <c r="K41" s="94"/>
    </row>
    <row r="42" spans="1:11" s="53" customFormat="1" ht="20.25" customHeight="1">
      <c r="A42" s="139">
        <v>35</v>
      </c>
      <c r="B42" s="31" t="s">
        <v>227</v>
      </c>
      <c r="C42" s="47">
        <v>300</v>
      </c>
      <c r="D42" s="47" t="s">
        <v>20</v>
      </c>
      <c r="E42" s="28"/>
      <c r="F42" s="24"/>
      <c r="G42" s="24">
        <f>C42*F42</f>
        <v>0</v>
      </c>
      <c r="H42" s="82">
        <f>G42*0.095</f>
        <v>0</v>
      </c>
      <c r="I42" s="83">
        <f>G42+H42</f>
        <v>0</v>
      </c>
      <c r="J42" s="198"/>
      <c r="K42" s="94"/>
    </row>
    <row r="43" spans="1:11" s="53" customFormat="1" ht="16.5" customHeight="1">
      <c r="A43" s="139">
        <v>36</v>
      </c>
      <c r="B43" s="31" t="s">
        <v>3</v>
      </c>
      <c r="C43" s="55">
        <v>20</v>
      </c>
      <c r="D43" s="51" t="s">
        <v>20</v>
      </c>
      <c r="E43" s="28"/>
      <c r="F43" s="24"/>
      <c r="G43" s="24">
        <f t="shared" si="4"/>
        <v>0</v>
      </c>
      <c r="H43" s="82">
        <f t="shared" si="3"/>
        <v>0</v>
      </c>
      <c r="I43" s="83">
        <f t="shared" si="5"/>
        <v>0</v>
      </c>
      <c r="J43" s="197"/>
      <c r="K43" s="94"/>
    </row>
    <row r="44" spans="1:11" s="53" customFormat="1" ht="11.25" customHeight="1">
      <c r="A44" s="139">
        <v>37</v>
      </c>
      <c r="B44" s="31" t="s">
        <v>73</v>
      </c>
      <c r="C44" s="60">
        <v>15</v>
      </c>
      <c r="D44" s="57" t="s">
        <v>20</v>
      </c>
      <c r="E44" s="28"/>
      <c r="F44" s="24"/>
      <c r="G44" s="24">
        <f t="shared" si="4"/>
        <v>0</v>
      </c>
      <c r="H44" s="82">
        <f t="shared" si="3"/>
        <v>0</v>
      </c>
      <c r="I44" s="83">
        <f t="shared" si="5"/>
        <v>0</v>
      </c>
      <c r="J44" s="197"/>
      <c r="K44" s="94"/>
    </row>
    <row r="45" spans="1:11" s="53" customFormat="1" ht="16.5" customHeight="1">
      <c r="A45" s="139">
        <v>38</v>
      </c>
      <c r="B45" s="31" t="s">
        <v>77</v>
      </c>
      <c r="C45" s="47">
        <v>25</v>
      </c>
      <c r="D45" s="47" t="s">
        <v>20</v>
      </c>
      <c r="E45" s="28"/>
      <c r="F45" s="24"/>
      <c r="G45" s="24">
        <f t="shared" si="4"/>
        <v>0</v>
      </c>
      <c r="H45" s="82">
        <f t="shared" si="3"/>
        <v>0</v>
      </c>
      <c r="I45" s="83">
        <f t="shared" si="5"/>
        <v>0</v>
      </c>
      <c r="J45" s="197"/>
      <c r="K45" s="94"/>
    </row>
    <row r="46" spans="1:11" s="53" customFormat="1" ht="14.25" customHeight="1">
      <c r="A46" s="139">
        <v>39</v>
      </c>
      <c r="B46" s="31" t="s">
        <v>78</v>
      </c>
      <c r="C46" s="47">
        <v>10</v>
      </c>
      <c r="D46" s="47" t="s">
        <v>20</v>
      </c>
      <c r="E46" s="28"/>
      <c r="F46" s="24"/>
      <c r="G46" s="24">
        <f t="shared" si="4"/>
        <v>0</v>
      </c>
      <c r="H46" s="82">
        <f t="shared" si="3"/>
        <v>0</v>
      </c>
      <c r="I46" s="83">
        <f t="shared" si="5"/>
        <v>0</v>
      </c>
      <c r="J46" s="197"/>
      <c r="K46" s="94"/>
    </row>
    <row r="47" spans="1:11" s="53" customFormat="1" ht="15.75" customHeight="1">
      <c r="A47" s="139">
        <v>40</v>
      </c>
      <c r="B47" s="31" t="s">
        <v>74</v>
      </c>
      <c r="C47" s="60">
        <v>100</v>
      </c>
      <c r="D47" s="57" t="s">
        <v>20</v>
      </c>
      <c r="E47" s="28"/>
      <c r="F47" s="24"/>
      <c r="G47" s="24">
        <f t="shared" si="4"/>
        <v>0</v>
      </c>
      <c r="H47" s="82">
        <f t="shared" si="3"/>
        <v>0</v>
      </c>
      <c r="I47" s="83">
        <f t="shared" si="5"/>
        <v>0</v>
      </c>
      <c r="J47" s="197"/>
      <c r="K47" s="94"/>
    </row>
    <row r="48" spans="1:11" s="53" customFormat="1" ht="12.75">
      <c r="A48" s="139">
        <v>41</v>
      </c>
      <c r="B48" s="31" t="s">
        <v>84</v>
      </c>
      <c r="C48" s="47">
        <v>25</v>
      </c>
      <c r="D48" s="47" t="s">
        <v>20</v>
      </c>
      <c r="E48" s="28"/>
      <c r="F48" s="24"/>
      <c r="G48" s="24">
        <f t="shared" si="4"/>
        <v>0</v>
      </c>
      <c r="H48" s="82">
        <f t="shared" si="3"/>
        <v>0</v>
      </c>
      <c r="I48" s="83">
        <f t="shared" si="5"/>
        <v>0</v>
      </c>
      <c r="J48" s="197"/>
      <c r="K48" s="94"/>
    </row>
    <row r="49" spans="1:11" s="53" customFormat="1" ht="12.75">
      <c r="A49" s="139">
        <v>42</v>
      </c>
      <c r="B49" s="31" t="s">
        <v>86</v>
      </c>
      <c r="C49" s="47">
        <v>25</v>
      </c>
      <c r="D49" s="47" t="s">
        <v>20</v>
      </c>
      <c r="E49" s="28"/>
      <c r="F49" s="24"/>
      <c r="G49" s="24">
        <f t="shared" si="4"/>
        <v>0</v>
      </c>
      <c r="H49" s="82">
        <f t="shared" si="3"/>
        <v>0</v>
      </c>
      <c r="I49" s="83">
        <f t="shared" si="5"/>
        <v>0</v>
      </c>
      <c r="J49" s="197"/>
      <c r="K49" s="94"/>
    </row>
    <row r="50" spans="1:11" s="53" customFormat="1" ht="16.5" customHeight="1">
      <c r="A50" s="139">
        <v>43</v>
      </c>
      <c r="B50" s="31" t="s">
        <v>52</v>
      </c>
      <c r="C50" s="55">
        <v>10</v>
      </c>
      <c r="D50" s="51" t="s">
        <v>20</v>
      </c>
      <c r="E50" s="28"/>
      <c r="F50" s="24"/>
      <c r="G50" s="24">
        <f t="shared" si="4"/>
        <v>0</v>
      </c>
      <c r="H50" s="82">
        <f t="shared" si="3"/>
        <v>0</v>
      </c>
      <c r="I50" s="83">
        <f t="shared" si="5"/>
        <v>0</v>
      </c>
      <c r="J50" s="197"/>
      <c r="K50" s="94"/>
    </row>
    <row r="51" spans="1:11" s="53" customFormat="1" ht="15.75" customHeight="1">
      <c r="A51" s="139">
        <v>44</v>
      </c>
      <c r="B51" s="31" t="s">
        <v>81</v>
      </c>
      <c r="C51" s="47">
        <v>120</v>
      </c>
      <c r="D51" s="47" t="s">
        <v>20</v>
      </c>
      <c r="E51" s="28"/>
      <c r="F51" s="24"/>
      <c r="G51" s="24">
        <f t="shared" si="4"/>
        <v>0</v>
      </c>
      <c r="H51" s="82">
        <f t="shared" si="3"/>
        <v>0</v>
      </c>
      <c r="I51" s="83">
        <f t="shared" si="5"/>
        <v>0</v>
      </c>
      <c r="J51" s="197"/>
      <c r="K51" s="94"/>
    </row>
    <row r="52" spans="1:11" s="53" customFormat="1" ht="12.75">
      <c r="A52" s="139">
        <v>45</v>
      </c>
      <c r="B52" s="31" t="s">
        <v>66</v>
      </c>
      <c r="C52" s="55">
        <v>10</v>
      </c>
      <c r="D52" s="51" t="s">
        <v>20</v>
      </c>
      <c r="E52" s="28"/>
      <c r="F52" s="24"/>
      <c r="G52" s="24">
        <f t="shared" si="4"/>
        <v>0</v>
      </c>
      <c r="H52" s="82">
        <f t="shared" si="3"/>
        <v>0</v>
      </c>
      <c r="I52" s="83">
        <f t="shared" si="5"/>
        <v>0</v>
      </c>
      <c r="J52" s="197"/>
      <c r="K52" s="94"/>
    </row>
    <row r="53" spans="1:11" s="53" customFormat="1" ht="12.75">
      <c r="A53" s="139">
        <v>46</v>
      </c>
      <c r="B53" s="31" t="s">
        <v>188</v>
      </c>
      <c r="C53" s="55">
        <v>10</v>
      </c>
      <c r="D53" s="51" t="s">
        <v>20</v>
      </c>
      <c r="E53" s="28"/>
      <c r="F53" s="24"/>
      <c r="G53" s="24">
        <f t="shared" si="4"/>
        <v>0</v>
      </c>
      <c r="H53" s="82">
        <f t="shared" si="3"/>
        <v>0</v>
      </c>
      <c r="I53" s="83">
        <f t="shared" si="5"/>
        <v>0</v>
      </c>
      <c r="J53" s="197"/>
      <c r="K53" s="94"/>
    </row>
    <row r="54" spans="1:11" s="53" customFormat="1" ht="12.75">
      <c r="A54" s="139">
        <v>47</v>
      </c>
      <c r="B54" s="31" t="s">
        <v>189</v>
      </c>
      <c r="C54" s="55">
        <v>10</v>
      </c>
      <c r="D54" s="51" t="s">
        <v>20</v>
      </c>
      <c r="E54" s="28"/>
      <c r="F54" s="24"/>
      <c r="G54" s="24">
        <f t="shared" si="4"/>
        <v>0</v>
      </c>
      <c r="H54" s="82">
        <f t="shared" si="3"/>
        <v>0</v>
      </c>
      <c r="I54" s="83">
        <f t="shared" si="5"/>
        <v>0</v>
      </c>
      <c r="J54" s="197"/>
      <c r="K54" s="94"/>
    </row>
    <row r="55" spans="1:11" s="53" customFormat="1" ht="12.75">
      <c r="A55" s="139">
        <v>48</v>
      </c>
      <c r="B55" s="31" t="s">
        <v>2</v>
      </c>
      <c r="C55" s="55">
        <v>10</v>
      </c>
      <c r="D55" s="51" t="s">
        <v>20</v>
      </c>
      <c r="E55" s="28"/>
      <c r="F55" s="24"/>
      <c r="G55" s="24">
        <f t="shared" si="4"/>
        <v>0</v>
      </c>
      <c r="H55" s="82">
        <f t="shared" si="3"/>
        <v>0</v>
      </c>
      <c r="I55" s="83">
        <f t="shared" si="5"/>
        <v>0</v>
      </c>
      <c r="J55" s="197"/>
      <c r="K55" s="94"/>
    </row>
    <row r="56" spans="1:11" s="53" customFormat="1" ht="12.75">
      <c r="A56" s="139">
        <v>49</v>
      </c>
      <c r="B56" s="31" t="s">
        <v>25</v>
      </c>
      <c r="C56" s="55">
        <v>10</v>
      </c>
      <c r="D56" s="51" t="s">
        <v>20</v>
      </c>
      <c r="E56" s="28"/>
      <c r="F56" s="24"/>
      <c r="G56" s="24">
        <f t="shared" si="4"/>
        <v>0</v>
      </c>
      <c r="H56" s="82">
        <f t="shared" si="3"/>
        <v>0</v>
      </c>
      <c r="I56" s="83">
        <f t="shared" si="5"/>
        <v>0</v>
      </c>
      <c r="J56" s="197"/>
      <c r="K56" s="94"/>
    </row>
    <row r="57" spans="1:11" s="53" customFormat="1" ht="12.75">
      <c r="A57" s="139">
        <v>50</v>
      </c>
      <c r="B57" s="31" t="s">
        <v>26</v>
      </c>
      <c r="C57" s="55">
        <v>10</v>
      </c>
      <c r="D57" s="51" t="s">
        <v>20</v>
      </c>
      <c r="E57" s="28"/>
      <c r="F57" s="24"/>
      <c r="G57" s="24">
        <f t="shared" si="4"/>
        <v>0</v>
      </c>
      <c r="H57" s="82">
        <f t="shared" si="3"/>
        <v>0</v>
      </c>
      <c r="I57" s="83">
        <f t="shared" si="5"/>
        <v>0</v>
      </c>
      <c r="J57" s="197"/>
      <c r="K57" s="94"/>
    </row>
    <row r="58" spans="1:11" s="53" customFormat="1" ht="12.75">
      <c r="A58" s="139">
        <v>51</v>
      </c>
      <c r="B58" s="31" t="s">
        <v>191</v>
      </c>
      <c r="C58" s="55">
        <v>30</v>
      </c>
      <c r="D58" s="51" t="s">
        <v>20</v>
      </c>
      <c r="E58" s="28"/>
      <c r="F58" s="24"/>
      <c r="G58" s="24">
        <f t="shared" si="4"/>
        <v>0</v>
      </c>
      <c r="H58" s="82">
        <f t="shared" si="3"/>
        <v>0</v>
      </c>
      <c r="I58" s="83">
        <f t="shared" si="5"/>
        <v>0</v>
      </c>
      <c r="J58" s="197"/>
      <c r="K58" s="94"/>
    </row>
    <row r="59" spans="1:11" s="53" customFormat="1" ht="13.5" customHeight="1">
      <c r="A59" s="139">
        <v>52</v>
      </c>
      <c r="B59" s="31" t="s">
        <v>61</v>
      </c>
      <c r="C59" s="55">
        <v>75</v>
      </c>
      <c r="D59" s="51" t="s">
        <v>20</v>
      </c>
      <c r="E59" s="28"/>
      <c r="F59" s="24"/>
      <c r="G59" s="24">
        <f t="shared" si="4"/>
        <v>0</v>
      </c>
      <c r="H59" s="82">
        <f t="shared" si="3"/>
        <v>0</v>
      </c>
      <c r="I59" s="83">
        <f t="shared" si="5"/>
        <v>0</v>
      </c>
      <c r="J59" s="197"/>
      <c r="K59" s="94"/>
    </row>
    <row r="60" spans="1:11" s="53" customFormat="1" ht="17.25" customHeight="1">
      <c r="A60" s="139">
        <v>53</v>
      </c>
      <c r="B60" s="31" t="s">
        <v>319</v>
      </c>
      <c r="C60" s="55">
        <v>3</v>
      </c>
      <c r="D60" s="51" t="s">
        <v>20</v>
      </c>
      <c r="E60" s="28"/>
      <c r="F60" s="24"/>
      <c r="G60" s="24">
        <f t="shared" si="4"/>
        <v>0</v>
      </c>
      <c r="H60" s="82">
        <f t="shared" si="3"/>
        <v>0</v>
      </c>
      <c r="I60" s="83">
        <f t="shared" si="5"/>
        <v>0</v>
      </c>
      <c r="J60" s="197"/>
      <c r="K60" s="94"/>
    </row>
    <row r="61" spans="1:11" s="53" customFormat="1" ht="12.75" customHeight="1">
      <c r="A61" s="139">
        <v>54</v>
      </c>
      <c r="B61" s="31" t="s">
        <v>55</v>
      </c>
      <c r="C61" s="55">
        <v>3</v>
      </c>
      <c r="D61" s="51" t="s">
        <v>20</v>
      </c>
      <c r="E61" s="28"/>
      <c r="F61" s="24"/>
      <c r="G61" s="24">
        <f t="shared" si="4"/>
        <v>0</v>
      </c>
      <c r="H61" s="82">
        <f t="shared" si="3"/>
        <v>0</v>
      </c>
      <c r="I61" s="83">
        <f t="shared" si="5"/>
        <v>0</v>
      </c>
      <c r="J61" s="197"/>
      <c r="K61" s="94"/>
    </row>
    <row r="62" spans="1:11" s="53" customFormat="1" ht="12.75">
      <c r="A62" s="139">
        <v>55</v>
      </c>
      <c r="B62" s="31" t="s">
        <v>72</v>
      </c>
      <c r="C62" s="60">
        <v>300</v>
      </c>
      <c r="D62" s="57" t="s">
        <v>20</v>
      </c>
      <c r="E62" s="28"/>
      <c r="F62" s="24"/>
      <c r="G62" s="24">
        <f t="shared" si="4"/>
        <v>0</v>
      </c>
      <c r="H62" s="82">
        <f t="shared" si="3"/>
        <v>0</v>
      </c>
      <c r="I62" s="83">
        <f t="shared" si="5"/>
        <v>0</v>
      </c>
      <c r="J62" s="197"/>
      <c r="K62" s="94"/>
    </row>
    <row r="63" spans="1:11" s="53" customFormat="1" ht="12.75">
      <c r="A63" s="139">
        <v>56</v>
      </c>
      <c r="B63" s="31" t="s">
        <v>67</v>
      </c>
      <c r="C63" s="55">
        <v>20</v>
      </c>
      <c r="D63" s="51" t="s">
        <v>20</v>
      </c>
      <c r="E63" s="28"/>
      <c r="F63" s="24"/>
      <c r="G63" s="24">
        <f t="shared" si="4"/>
        <v>0</v>
      </c>
      <c r="H63" s="82">
        <f t="shared" si="3"/>
        <v>0</v>
      </c>
      <c r="I63" s="83">
        <f t="shared" si="5"/>
        <v>0</v>
      </c>
      <c r="J63" s="197"/>
      <c r="K63" s="94"/>
    </row>
    <row r="64" spans="1:11" s="53" customFormat="1" ht="12.75">
      <c r="A64" s="139">
        <v>57</v>
      </c>
      <c r="B64" s="31" t="s">
        <v>49</v>
      </c>
      <c r="C64" s="55">
        <v>25</v>
      </c>
      <c r="D64" s="51" t="s">
        <v>20</v>
      </c>
      <c r="E64" s="28"/>
      <c r="F64" s="24"/>
      <c r="G64" s="24">
        <f t="shared" si="4"/>
        <v>0</v>
      </c>
      <c r="H64" s="82">
        <f t="shared" si="3"/>
        <v>0</v>
      </c>
      <c r="I64" s="83">
        <f t="shared" si="5"/>
        <v>0</v>
      </c>
      <c r="J64" s="197"/>
      <c r="K64" s="94"/>
    </row>
    <row r="65" spans="1:11" s="53" customFormat="1" ht="13.5" customHeight="1">
      <c r="A65" s="139">
        <v>58</v>
      </c>
      <c r="B65" s="31" t="s">
        <v>109</v>
      </c>
      <c r="C65" s="55">
        <v>25</v>
      </c>
      <c r="D65" s="51" t="s">
        <v>20</v>
      </c>
      <c r="E65" s="28"/>
      <c r="F65" s="24"/>
      <c r="G65" s="24">
        <f t="shared" si="4"/>
        <v>0</v>
      </c>
      <c r="H65" s="82">
        <f t="shared" si="3"/>
        <v>0</v>
      </c>
      <c r="I65" s="83">
        <f t="shared" si="5"/>
        <v>0</v>
      </c>
      <c r="J65" s="197"/>
      <c r="K65" s="94"/>
    </row>
    <row r="66" spans="1:11" s="53" customFormat="1" ht="12.75">
      <c r="A66" s="139">
        <v>59</v>
      </c>
      <c r="B66" s="31" t="s">
        <v>68</v>
      </c>
      <c r="C66" s="55">
        <v>10</v>
      </c>
      <c r="D66" s="51" t="s">
        <v>20</v>
      </c>
      <c r="E66" s="28"/>
      <c r="F66" s="24"/>
      <c r="G66" s="24">
        <f t="shared" si="4"/>
        <v>0</v>
      </c>
      <c r="H66" s="82">
        <f aca="true" t="shared" si="6" ref="H66:H78">G66*0.095</f>
        <v>0</v>
      </c>
      <c r="I66" s="83">
        <f t="shared" si="5"/>
        <v>0</v>
      </c>
      <c r="J66" s="197"/>
      <c r="K66" s="94"/>
    </row>
    <row r="67" spans="1:11" s="53" customFormat="1" ht="12.75">
      <c r="A67" s="139">
        <v>60</v>
      </c>
      <c r="B67" s="31" t="s">
        <v>118</v>
      </c>
      <c r="C67" s="47">
        <v>30</v>
      </c>
      <c r="D67" s="47" t="s">
        <v>20</v>
      </c>
      <c r="E67" s="28"/>
      <c r="F67" s="24"/>
      <c r="G67" s="24">
        <f t="shared" si="4"/>
        <v>0</v>
      </c>
      <c r="H67" s="82">
        <f t="shared" si="6"/>
        <v>0</v>
      </c>
      <c r="I67" s="83">
        <f t="shared" si="5"/>
        <v>0</v>
      </c>
      <c r="J67" s="197"/>
      <c r="K67" s="94"/>
    </row>
    <row r="68" spans="1:11" s="53" customFormat="1" ht="12.75">
      <c r="A68" s="139">
        <v>61</v>
      </c>
      <c r="B68" s="31" t="s">
        <v>51</v>
      </c>
      <c r="C68" s="55">
        <v>5</v>
      </c>
      <c r="D68" s="51" t="s">
        <v>20</v>
      </c>
      <c r="E68" s="28"/>
      <c r="F68" s="24"/>
      <c r="G68" s="24">
        <f t="shared" si="4"/>
        <v>0</v>
      </c>
      <c r="H68" s="82">
        <f t="shared" si="6"/>
        <v>0</v>
      </c>
      <c r="I68" s="83">
        <f t="shared" si="5"/>
        <v>0</v>
      </c>
      <c r="J68" s="197"/>
      <c r="K68" s="94"/>
    </row>
    <row r="69" spans="1:11" s="53" customFormat="1" ht="12.75">
      <c r="A69" s="139">
        <v>62</v>
      </c>
      <c r="B69" s="31" t="s">
        <v>28</v>
      </c>
      <c r="C69" s="47">
        <v>20</v>
      </c>
      <c r="D69" s="47" t="s">
        <v>20</v>
      </c>
      <c r="E69" s="28"/>
      <c r="F69" s="24"/>
      <c r="G69" s="24">
        <f aca="true" t="shared" si="7" ref="G69:G78">C69*F69</f>
        <v>0</v>
      </c>
      <c r="H69" s="82">
        <f t="shared" si="6"/>
        <v>0</v>
      </c>
      <c r="I69" s="83">
        <f aca="true" t="shared" si="8" ref="I69:I78">G69+H69</f>
        <v>0</v>
      </c>
      <c r="J69" s="197"/>
      <c r="K69" s="94"/>
    </row>
    <row r="70" spans="1:11" s="53" customFormat="1" ht="12.75">
      <c r="A70" s="139">
        <v>63</v>
      </c>
      <c r="B70" s="31" t="s">
        <v>45</v>
      </c>
      <c r="C70" s="55">
        <v>25</v>
      </c>
      <c r="D70" s="51" t="s">
        <v>20</v>
      </c>
      <c r="E70" s="28"/>
      <c r="F70" s="24"/>
      <c r="G70" s="24">
        <f t="shared" si="7"/>
        <v>0</v>
      </c>
      <c r="H70" s="82">
        <f t="shared" si="6"/>
        <v>0</v>
      </c>
      <c r="I70" s="83">
        <f t="shared" si="8"/>
        <v>0</v>
      </c>
      <c r="J70" s="197"/>
      <c r="K70" s="94"/>
    </row>
    <row r="71" spans="1:11" s="53" customFormat="1" ht="12.75">
      <c r="A71" s="139">
        <v>64</v>
      </c>
      <c r="B71" s="31" t="s">
        <v>47</v>
      </c>
      <c r="C71" s="55">
        <v>175</v>
      </c>
      <c r="D71" s="51" t="s">
        <v>20</v>
      </c>
      <c r="E71" s="28"/>
      <c r="F71" s="24"/>
      <c r="G71" s="24">
        <f t="shared" si="7"/>
        <v>0</v>
      </c>
      <c r="H71" s="82">
        <f t="shared" si="6"/>
        <v>0</v>
      </c>
      <c r="I71" s="83">
        <f t="shared" si="8"/>
        <v>0</v>
      </c>
      <c r="J71" s="197"/>
      <c r="K71" s="94"/>
    </row>
    <row r="72" spans="1:11" s="53" customFormat="1" ht="17.25" customHeight="1">
      <c r="A72" s="139">
        <v>65</v>
      </c>
      <c r="B72" s="31" t="s">
        <v>46</v>
      </c>
      <c r="C72" s="55">
        <v>50</v>
      </c>
      <c r="D72" s="51" t="s">
        <v>20</v>
      </c>
      <c r="E72" s="28"/>
      <c r="F72" s="24"/>
      <c r="G72" s="24">
        <f t="shared" si="7"/>
        <v>0</v>
      </c>
      <c r="H72" s="82">
        <f t="shared" si="6"/>
        <v>0</v>
      </c>
      <c r="I72" s="83">
        <f t="shared" si="8"/>
        <v>0</v>
      </c>
      <c r="J72" s="197"/>
      <c r="K72" s="94"/>
    </row>
    <row r="73" spans="1:11" s="53" customFormat="1" ht="13.5" customHeight="1">
      <c r="A73" s="139">
        <v>66</v>
      </c>
      <c r="B73" s="31" t="s">
        <v>48</v>
      </c>
      <c r="C73" s="55">
        <v>20</v>
      </c>
      <c r="D73" s="51" t="s">
        <v>20</v>
      </c>
      <c r="E73" s="28"/>
      <c r="F73" s="24"/>
      <c r="G73" s="24">
        <f t="shared" si="7"/>
        <v>0</v>
      </c>
      <c r="H73" s="82">
        <f t="shared" si="6"/>
        <v>0</v>
      </c>
      <c r="I73" s="83">
        <f t="shared" si="8"/>
        <v>0</v>
      </c>
      <c r="J73" s="197"/>
      <c r="K73" s="94"/>
    </row>
    <row r="74" spans="1:11" s="53" customFormat="1" ht="11.25" customHeight="1">
      <c r="A74" s="139">
        <v>67</v>
      </c>
      <c r="B74" s="31" t="s">
        <v>240</v>
      </c>
      <c r="C74" s="47">
        <v>5</v>
      </c>
      <c r="D74" s="47" t="s">
        <v>20</v>
      </c>
      <c r="E74" s="28"/>
      <c r="F74" s="24"/>
      <c r="G74" s="24">
        <f t="shared" si="7"/>
        <v>0</v>
      </c>
      <c r="H74" s="82">
        <f t="shared" si="6"/>
        <v>0</v>
      </c>
      <c r="I74" s="83">
        <f t="shared" si="8"/>
        <v>0</v>
      </c>
      <c r="J74" s="197"/>
      <c r="K74" s="94"/>
    </row>
    <row r="75" spans="1:11" s="53" customFormat="1" ht="12.75">
      <c r="A75" s="139">
        <v>68</v>
      </c>
      <c r="B75" s="31" t="s">
        <v>60</v>
      </c>
      <c r="C75" s="55">
        <v>10</v>
      </c>
      <c r="D75" s="51" t="s">
        <v>20</v>
      </c>
      <c r="E75" s="28"/>
      <c r="F75" s="24"/>
      <c r="G75" s="24">
        <f t="shared" si="7"/>
        <v>0</v>
      </c>
      <c r="H75" s="82">
        <f t="shared" si="6"/>
        <v>0</v>
      </c>
      <c r="I75" s="83">
        <f t="shared" si="8"/>
        <v>0</v>
      </c>
      <c r="J75" s="197"/>
      <c r="K75" s="94"/>
    </row>
    <row r="76" spans="1:11" s="53" customFormat="1" ht="12.75">
      <c r="A76" s="139">
        <v>69</v>
      </c>
      <c r="B76" s="31" t="s">
        <v>57</v>
      </c>
      <c r="C76" s="55">
        <v>50</v>
      </c>
      <c r="D76" s="51" t="s">
        <v>20</v>
      </c>
      <c r="E76" s="28"/>
      <c r="F76" s="24"/>
      <c r="G76" s="24">
        <f t="shared" si="7"/>
        <v>0</v>
      </c>
      <c r="H76" s="82">
        <f t="shared" si="6"/>
        <v>0</v>
      </c>
      <c r="I76" s="83">
        <f t="shared" si="8"/>
        <v>0</v>
      </c>
      <c r="J76" s="197"/>
      <c r="K76" s="94"/>
    </row>
    <row r="77" spans="1:11" s="53" customFormat="1" ht="12.75">
      <c r="A77" s="139">
        <v>70</v>
      </c>
      <c r="B77" s="31" t="s">
        <v>13</v>
      </c>
      <c r="C77" s="55">
        <v>10</v>
      </c>
      <c r="D77" s="51" t="s">
        <v>20</v>
      </c>
      <c r="E77" s="28"/>
      <c r="F77" s="24"/>
      <c r="G77" s="24">
        <f t="shared" si="7"/>
        <v>0</v>
      </c>
      <c r="H77" s="82">
        <f t="shared" si="6"/>
        <v>0</v>
      </c>
      <c r="I77" s="83">
        <f t="shared" si="8"/>
        <v>0</v>
      </c>
      <c r="J77" s="197"/>
      <c r="K77" s="94"/>
    </row>
    <row r="78" spans="1:11" s="53" customFormat="1" ht="12.75">
      <c r="A78" s="139">
        <v>71</v>
      </c>
      <c r="B78" s="31" t="s">
        <v>56</v>
      </c>
      <c r="C78" s="55">
        <v>10</v>
      </c>
      <c r="D78" s="51" t="s">
        <v>20</v>
      </c>
      <c r="E78" s="28"/>
      <c r="F78" s="24"/>
      <c r="G78" s="24">
        <f t="shared" si="7"/>
        <v>0</v>
      </c>
      <c r="H78" s="82">
        <f t="shared" si="6"/>
        <v>0</v>
      </c>
      <c r="I78" s="83">
        <f t="shared" si="8"/>
        <v>0</v>
      </c>
      <c r="J78" s="197"/>
      <c r="K78" s="94"/>
    </row>
    <row r="79" spans="1:11" s="53" customFormat="1" ht="12.75">
      <c r="A79" s="139">
        <v>72</v>
      </c>
      <c r="B79" s="31" t="s">
        <v>516</v>
      </c>
      <c r="C79" s="55">
        <v>15</v>
      </c>
      <c r="D79" s="51" t="s">
        <v>20</v>
      </c>
      <c r="E79" s="28"/>
      <c r="F79" s="24"/>
      <c r="G79" s="24">
        <v>0</v>
      </c>
      <c r="H79" s="82">
        <v>0</v>
      </c>
      <c r="I79" s="83">
        <v>0</v>
      </c>
      <c r="J79" s="197"/>
      <c r="K79" s="94"/>
    </row>
    <row r="80" spans="1:11" ht="12.75">
      <c r="A80" s="125"/>
      <c r="B80" s="126" t="s">
        <v>171</v>
      </c>
      <c r="C80" s="127" t="s">
        <v>170</v>
      </c>
      <c r="D80" s="128" t="s">
        <v>170</v>
      </c>
      <c r="E80" s="128" t="s">
        <v>170</v>
      </c>
      <c r="F80" s="128" t="s">
        <v>170</v>
      </c>
      <c r="G80" s="129">
        <f>SUM(G8:G79)</f>
        <v>0</v>
      </c>
      <c r="H80" s="129">
        <f>SUM(H8:H79)</f>
        <v>0</v>
      </c>
      <c r="I80" s="129">
        <f>SUM(I8:I79)</f>
        <v>0</v>
      </c>
      <c r="J80" s="218">
        <f>SUM(J8:J79)</f>
        <v>0</v>
      </c>
      <c r="K80" s="170"/>
    </row>
    <row r="81" spans="1:11" ht="12.75" customHeight="1">
      <c r="A81" s="280" t="s">
        <v>734</v>
      </c>
      <c r="B81" s="280"/>
      <c r="C81" s="280"/>
      <c r="D81" s="280"/>
      <c r="E81" s="280"/>
      <c r="F81" s="280"/>
      <c r="G81" s="280"/>
      <c r="H81" s="280"/>
      <c r="I81" s="280"/>
      <c r="J81" s="280"/>
      <c r="K81" s="280"/>
    </row>
    <row r="82" spans="1:11" ht="12.75" customHeight="1">
      <c r="A82" s="281"/>
      <c r="B82" s="281"/>
      <c r="C82" s="281"/>
      <c r="D82" s="281"/>
      <c r="E82" s="281"/>
      <c r="F82" s="281"/>
      <c r="G82" s="281"/>
      <c r="H82" s="281"/>
      <c r="I82" s="281"/>
      <c r="J82" s="281"/>
      <c r="K82" s="281"/>
    </row>
    <row r="83" spans="3:10" ht="13.5">
      <c r="C83" s="9"/>
      <c r="D83" s="110"/>
      <c r="E83" s="5"/>
      <c r="F83" s="5"/>
      <c r="G83" s="5"/>
      <c r="H83" s="5"/>
      <c r="I83" s="5"/>
      <c r="J83" s="5"/>
    </row>
    <row r="84" ht="12.75"/>
    <row r="85" spans="1:2" ht="13.5">
      <c r="A85" s="269" t="s">
        <v>172</v>
      </c>
      <c r="B85" s="269"/>
    </row>
    <row r="86" spans="1:10" ht="13.5">
      <c r="A86" s="263" t="s">
        <v>173</v>
      </c>
      <c r="B86" s="263"/>
      <c r="C86" s="263"/>
      <c r="D86" s="263"/>
      <c r="E86" s="263"/>
      <c r="F86" s="263"/>
      <c r="G86" s="263"/>
      <c r="H86" s="263"/>
      <c r="I86" s="263"/>
      <c r="J86" s="263"/>
    </row>
    <row r="87" spans="1:10" ht="13.5">
      <c r="A87" s="263" t="s">
        <v>174</v>
      </c>
      <c r="B87" s="263"/>
      <c r="C87" s="263"/>
      <c r="D87" s="263"/>
      <c r="E87" s="263"/>
      <c r="F87" s="263"/>
      <c r="G87" s="263"/>
      <c r="H87" s="263"/>
      <c r="I87" s="263"/>
      <c r="J87" s="263"/>
    </row>
    <row r="88" spans="1:10" ht="13.5">
      <c r="A88" s="263" t="s">
        <v>175</v>
      </c>
      <c r="B88" s="263"/>
      <c r="C88" s="263"/>
      <c r="D88" s="263"/>
      <c r="E88" s="263"/>
      <c r="F88" s="263"/>
      <c r="G88" s="263"/>
      <c r="H88" s="263"/>
      <c r="I88" s="263"/>
      <c r="J88" s="263"/>
    </row>
    <row r="89" spans="1:10" ht="13.5">
      <c r="A89" s="263" t="s">
        <v>176</v>
      </c>
      <c r="B89" s="263"/>
      <c r="C89" s="263"/>
      <c r="D89" s="263"/>
      <c r="E89" s="263"/>
      <c r="F89" s="263"/>
      <c r="G89" s="263"/>
      <c r="H89" s="263"/>
      <c r="I89" s="263"/>
      <c r="J89" s="263"/>
    </row>
    <row r="90" spans="1:10" ht="13.5">
      <c r="A90" s="263" t="s">
        <v>183</v>
      </c>
      <c r="B90" s="263"/>
      <c r="C90" s="263"/>
      <c r="D90" s="263"/>
      <c r="E90" s="263"/>
      <c r="F90" s="263"/>
      <c r="G90" s="263"/>
      <c r="H90" s="263"/>
      <c r="I90" s="263"/>
      <c r="J90" s="263"/>
    </row>
    <row r="91" spans="1:10" ht="13.5">
      <c r="A91" s="263" t="s">
        <v>184</v>
      </c>
      <c r="B91" s="263"/>
      <c r="C91" s="263"/>
      <c r="D91" s="263"/>
      <c r="E91" s="263"/>
      <c r="F91" s="263"/>
      <c r="G91" s="263"/>
      <c r="H91" s="263"/>
      <c r="I91" s="263"/>
      <c r="J91" s="263"/>
    </row>
    <row r="92" spans="1:10" ht="13.5">
      <c r="A92" s="264" t="s">
        <v>185</v>
      </c>
      <c r="B92" s="264"/>
      <c r="C92" s="264"/>
      <c r="D92" s="264"/>
      <c r="E92" s="264"/>
      <c r="F92" s="264"/>
      <c r="G92" s="264"/>
      <c r="H92" s="264"/>
      <c r="I92" s="264"/>
      <c r="J92" s="264"/>
    </row>
    <row r="93" spans="1:11" s="6" customFormat="1" ht="13.5">
      <c r="A93" s="265" t="s">
        <v>298</v>
      </c>
      <c r="B93" s="265"/>
      <c r="C93" s="265"/>
      <c r="D93" s="265"/>
      <c r="E93" s="265"/>
      <c r="F93" s="265"/>
      <c r="G93" s="265"/>
      <c r="H93" s="265"/>
      <c r="I93" s="265"/>
      <c r="J93" s="265"/>
      <c r="K93" s="276"/>
    </row>
    <row r="94" spans="1:10" ht="13.5">
      <c r="A94" s="263" t="s">
        <v>177</v>
      </c>
      <c r="B94" s="263"/>
      <c r="C94" s="263"/>
      <c r="D94" s="263"/>
      <c r="E94" s="263"/>
      <c r="F94" s="263"/>
      <c r="G94" s="263"/>
      <c r="H94" s="263"/>
      <c r="I94" s="263"/>
      <c r="J94" s="263"/>
    </row>
    <row r="96" spans="8:10" ht="13.5">
      <c r="H96" s="5"/>
      <c r="I96" s="5"/>
      <c r="J96" s="5"/>
    </row>
    <row r="98" spans="1:7" ht="13.5">
      <c r="A98" s="262" t="s">
        <v>178</v>
      </c>
      <c r="B98" s="262"/>
      <c r="C98" s="111" t="s">
        <v>179</v>
      </c>
      <c r="D98" s="110"/>
      <c r="E98" s="5"/>
      <c r="F98" s="112" t="s">
        <v>180</v>
      </c>
      <c r="G98" s="5"/>
    </row>
  </sheetData>
  <sheetProtection/>
  <mergeCells count="14">
    <mergeCell ref="A92:J92"/>
    <mergeCell ref="A94:J94"/>
    <mergeCell ref="A98:B98"/>
    <mergeCell ref="A93:K93"/>
    <mergeCell ref="A89:J89"/>
    <mergeCell ref="A90:J90"/>
    <mergeCell ref="A91:J91"/>
    <mergeCell ref="B5:J5"/>
    <mergeCell ref="E3:I3"/>
    <mergeCell ref="A85:B85"/>
    <mergeCell ref="A86:J86"/>
    <mergeCell ref="A87:J87"/>
    <mergeCell ref="A88:J88"/>
    <mergeCell ref="A81:K82"/>
  </mergeCells>
  <dataValidations count="1">
    <dataValidation type="whole" operator="equal" allowBlank="1" showInputMessage="1" showErrorMessage="1" sqref="J8:J79">
      <formula1>1</formula1>
    </dataValidation>
  </dataValidations>
  <printOptions/>
  <pageMargins left="0.7086614173228347" right="0.41" top="0.7480314960629921" bottom="0.7480314960629921" header="0.31496062992125984" footer="0.31496062992125984"/>
  <pageSetup horizontalDpi="600" verticalDpi="600" orientation="landscape" paperSize="9" r:id="rId1"/>
  <ignoredErrors>
    <ignoredError sqref="J8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ZAVOD JANEZA LEVCA</dc:creator>
  <cp:keywords/>
  <dc:description/>
  <cp:lastModifiedBy>Pouk</cp:lastModifiedBy>
  <cp:lastPrinted>2019-10-10T12:24:17Z</cp:lastPrinted>
  <dcterms:created xsi:type="dcterms:W3CDTF">2011-09-19T19:31:00Z</dcterms:created>
  <dcterms:modified xsi:type="dcterms:W3CDTF">2020-08-19T16:33:55Z</dcterms:modified>
  <cp:category/>
  <cp:version/>
  <cp:contentType/>
  <cp:contentStatus/>
</cp:coreProperties>
</file>